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上注协分类管理考评表（大型分所）" sheetId="1" r:id="rId1"/>
  </sheets>
  <definedNames>
    <definedName name="_xlnm.Print_Titles" localSheetId="0">'上注协分类管理考评表（大型分所）'!$1:$5</definedName>
    <definedName name="_xlnm._FilterDatabase" localSheetId="0" hidden="1">'上注协分类管理考评表（大型分所）'!$A$5:$B$63</definedName>
  </definedNames>
  <calcPr fullCalcOnLoad="1"/>
</workbook>
</file>

<file path=xl/sharedStrings.xml><?xml version="1.0" encoding="utf-8"?>
<sst xmlns="http://schemas.openxmlformats.org/spreadsheetml/2006/main" count="227" uniqueCount="225">
  <si>
    <t>上海市会计师事务所分类管理考评表（大型分所）</t>
  </si>
  <si>
    <t>（2023年修订）</t>
  </si>
  <si>
    <t>事务所代码:</t>
  </si>
  <si>
    <t>填报人姓名:</t>
  </si>
  <si>
    <t>事务所名称:</t>
  </si>
  <si>
    <t>填报人手机号码：</t>
  </si>
  <si>
    <t>考核内容</t>
  </si>
  <si>
    <t>评分标准</t>
  </si>
  <si>
    <t>自评分</t>
  </si>
  <si>
    <t>考核分</t>
  </si>
  <si>
    <t>一、职业道德</t>
  </si>
  <si>
    <t>（一）职业道德制度及执行</t>
  </si>
  <si>
    <t>1.职业道德制度</t>
  </si>
  <si>
    <t>（1）建立职业道德制度</t>
  </si>
  <si>
    <t>（2）职业道德制度内容至少包括提供专业服务的具体要求、审计和审阅对独立性的要求、其他鉴证业务对独立性的要求三项</t>
  </si>
  <si>
    <t>（3）建立遵守职业道德监控制度</t>
  </si>
  <si>
    <t>（4）有对违反职业道德守则的处理制度</t>
  </si>
  <si>
    <t>（5）有应对违反法律法规行为相关的规定</t>
  </si>
  <si>
    <t>2.建立职业道德规范部门和人员</t>
  </si>
  <si>
    <t>（1）设立专门的职业道德部门或指定专门负责职业道德人员</t>
  </si>
  <si>
    <t>（2）职业道德部门或专门负责职业道德的人员中至少有1名合伙人（股东）</t>
  </si>
  <si>
    <t>3.职业道德委员会</t>
  </si>
  <si>
    <t>（1）设立职业道德委员会</t>
  </si>
  <si>
    <t>（2）有相应议事规则</t>
  </si>
  <si>
    <t>4.保持独立性</t>
  </si>
  <si>
    <t>（1）有合理保证会计师事务所保持独立性的政策和程序。包括：保持和更新与独立性相关的记录；识别和评价对独立性产生不利影响的情形，并采取适当的行动消除这些不利影响；向相关人员传达独立性要求等内容</t>
  </si>
  <si>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合伙人和受独立性要求约束的相关人员；事务所采取的解决措施</t>
  </si>
  <si>
    <t>（3）有独立性政策和程序的培训制度</t>
  </si>
  <si>
    <t>（4）有向所有受独立性要求约束的人员签署独立性声明的制度</t>
  </si>
  <si>
    <t>（5）有防范措施。包括：与鉴证客户长期存在业务关系的项目合伙人与项目团队成员提供该项鉴证业务的服务年限及定期轮换制度等</t>
  </si>
  <si>
    <t>（6）上述制度得到有效执行</t>
  </si>
  <si>
    <t>5.事务所及其从业人员对执业过程中获知的信息，包括商业秘密按业务约定书有关保密条款执行</t>
  </si>
  <si>
    <t>（1）有保密制度或条款</t>
  </si>
  <si>
    <t>（2）有效执行</t>
  </si>
  <si>
    <t>（二）诚信承诺，行业建设公约</t>
  </si>
  <si>
    <t>6.事务所统一承接业务、统一签订业务约定书、统一收费标准、统一开具发票</t>
  </si>
  <si>
    <t>7.事务所及员工不得收取与客户相关的介绍费或佣金，不得向客户或其他方支付业务介绍费，不得以或有收费方式提供鉴证服务</t>
  </si>
  <si>
    <t>8.事务所或员工在向公众传递信息及推介自己和工作时，应当诚实、实事求是，不得有夸大宣传提供的服务、拥有的资质或获得的经验,和贬低或无根据地比较他人的工作等行为</t>
  </si>
  <si>
    <t>9.事务所不进行业务挂靠、人员挂靠、机构挂靠</t>
  </si>
  <si>
    <t>10.事务所基本信息、综合信息、业务信息（四选一）</t>
  </si>
  <si>
    <t>（1）信息报备及时、真实、完整（2.0）</t>
  </si>
  <si>
    <t>（2）信息报备真实、完整，但不及时（1）</t>
  </si>
  <si>
    <t>（3）信息报备不完整（0.5）</t>
  </si>
  <si>
    <t>（4）报备的信息失实（0）</t>
  </si>
  <si>
    <t>二、执业质量</t>
  </si>
  <si>
    <t>1.初步业务活动评估得到有效执行</t>
  </si>
  <si>
    <t>2.项目组工作委派适当</t>
  </si>
  <si>
    <t>3.签订了业务约定书，且内容完整</t>
  </si>
  <si>
    <t>4.对项目进行风险评估</t>
  </si>
  <si>
    <t>5.召开项目组会议并记录（其他鉴证业务考虑其适用性）</t>
  </si>
  <si>
    <t>6.编制总体策略</t>
  </si>
  <si>
    <t>7.编制具体计划</t>
  </si>
  <si>
    <t>8.进一步程序</t>
  </si>
  <si>
    <t>（1）根据评估认定层次重大错报风险，设计进一步程序</t>
  </si>
  <si>
    <t>（2）恰当实施进一步程序，通过进一步程序已获取充分、适当的证据，足以支持结论</t>
  </si>
  <si>
    <t>9.执行其他项目的程序，其他项目包括：与舞弊相关的责任、对法律法规的考虑、前任和后任注册会计师的沟通、关联方、持续经营、首次审计业务涉及的期初余额、期后事项、比较信息等（其他鉴证业务考虑其适用性）</t>
  </si>
  <si>
    <t>10.编制试算平衡表及审计调整（其他鉴证业务考虑其适用性）</t>
  </si>
  <si>
    <t>11.获取书面声明书（书面声明应包括未更正错报汇总表）（其他鉴证业务考虑其适用性）</t>
  </si>
  <si>
    <t>12.编制小结</t>
  </si>
  <si>
    <t>13.工作底稿均经签字注册会计师或项目组内部复核并记录或签名</t>
  </si>
  <si>
    <t>14.鉴证报告</t>
  </si>
  <si>
    <t>（1）鉴证报告格式符合准则要求</t>
  </si>
  <si>
    <t>（2）发表的鉴证意见恰当</t>
  </si>
  <si>
    <t>15.项目均经项目合伙人（合伙所）或正（副）主任会计师（有限公司）或质量控制部门复核并记录</t>
  </si>
  <si>
    <t>16.工作底稿及时归档</t>
  </si>
  <si>
    <t>（1）及时归档（报告日后或项目中止后，60天内办理归档）</t>
  </si>
  <si>
    <t>（2）专人保管及专用场地存放档案</t>
  </si>
  <si>
    <t>三、内部治理</t>
  </si>
  <si>
    <t>（一）建立事务所内部治理结构和治理机制</t>
  </si>
  <si>
    <t>1.按照相关法规和事务所合伙协议书或章程制定和执行分所管理办法</t>
  </si>
  <si>
    <t>2.分所负责人为总所的合伙人或股东</t>
  </si>
  <si>
    <t>3.配备与事务所规模、业务类型相适应的经营场所</t>
  </si>
  <si>
    <t>（二）建立事务所内部执业质量制度及相关控制</t>
  </si>
  <si>
    <t>4.有统一的技术标准与执业质量管理制度，且内容完整</t>
  </si>
  <si>
    <t>5.有统一的业务承接与保持制度，并有效执行</t>
  </si>
  <si>
    <t>6.有统一的业务委派制度，并有效执行</t>
  </si>
  <si>
    <t>7.有业务执行制度，并有效执行</t>
  </si>
  <si>
    <t>（1）有项目负责人的指导、监督和复核制度</t>
  </si>
  <si>
    <t>（2）有疑难问题或争议事项咨询制度</t>
  </si>
  <si>
    <t>（3）有意见分歧的解决措施制度</t>
  </si>
  <si>
    <t>8.设立质量控制部门（如质量控制部、专业技术部等）或项目质量控制复核人员</t>
  </si>
  <si>
    <t>9.有统一的复核制度，并有效执行</t>
  </si>
  <si>
    <t>10.质量控制委员会</t>
  </si>
  <si>
    <t>（1）设立质量控制委员会</t>
  </si>
  <si>
    <t>11.风险控制委员会</t>
  </si>
  <si>
    <t>（1）设立风险控制委员会</t>
  </si>
  <si>
    <t>12.有统一的质量管理监控与整改程序管理制度，并有效执行</t>
  </si>
  <si>
    <t>13.有统一的质量管理评价制度，并有效执行</t>
  </si>
  <si>
    <t>（二）职责分工</t>
  </si>
  <si>
    <t>14.岗位职责制度</t>
  </si>
  <si>
    <t>（1）有岗位职责分工</t>
  </si>
  <si>
    <t>（2）岗位职责分工完整</t>
  </si>
  <si>
    <t>（3）岗位职责分工有效执行</t>
  </si>
  <si>
    <t>四、党建工作</t>
  </si>
  <si>
    <t>（一）党组织覆盖情况（未达到覆盖条件的，不适用）</t>
  </si>
  <si>
    <t>1.党组织覆盖</t>
  </si>
  <si>
    <t>（二）党建入章情况</t>
  </si>
  <si>
    <t>2.将党建工作要求载入章程或协议</t>
  </si>
  <si>
    <t>（三）党建工作情况（未建立独立党组织的，不适用）</t>
  </si>
  <si>
    <t>3.制定年度工作计划、总结</t>
  </si>
  <si>
    <t>4.严格落实“三会一课”制度和主题党日制度</t>
  </si>
  <si>
    <t>5.积极推动“一肩挑”、“双向进入、交叉任职”</t>
  </si>
  <si>
    <t>6.定期召开专题组织生活会、开展民主评议党员</t>
  </si>
  <si>
    <t>7.按期换届改选</t>
  </si>
  <si>
    <t xml:space="preserve">8.党员组织关系按要求纳入规定的管理体制  </t>
  </si>
  <si>
    <t>9.及时足额收缴党费</t>
  </si>
  <si>
    <t xml:space="preserve">10.参加行业党建活动 </t>
  </si>
  <si>
    <t>（四）工建情况（未达到设立工会组织条件的，不适用）</t>
  </si>
  <si>
    <t>11.工会组织建设</t>
  </si>
  <si>
    <t>（五）团建情况（未达到设立团组织条件的，不适用）</t>
  </si>
  <si>
    <t>12.团组织建设</t>
  </si>
  <si>
    <t>五、综合管理</t>
  </si>
  <si>
    <t>（一）人力资源及人才培养</t>
  </si>
  <si>
    <t>1.人力资源机构</t>
  </si>
  <si>
    <t>（1）设立人力资源委员会及部门</t>
  </si>
  <si>
    <t>（2）人力资源委员会有相应议事规则</t>
  </si>
  <si>
    <t>2.人员管理制度，包括招聘、定级、晋升、业绩考核、薪酬等内容</t>
  </si>
  <si>
    <t>（1）建立统一的人员管理制度</t>
  </si>
  <si>
    <t>（2）人员管理制度完整</t>
  </si>
  <si>
    <t>（3）人员管理制度有效执行</t>
  </si>
  <si>
    <t>3.考勤管理制度</t>
  </si>
  <si>
    <t>（1）有考勤管理制度</t>
  </si>
  <si>
    <t xml:space="preserve">（2）考勤管理制度的制定符合法律法规的规定（标准工时、综合工时工作制、不定时工作制） </t>
  </si>
  <si>
    <t>（3）考勤管理制度有效执行</t>
  </si>
  <si>
    <t>4.劳动合同、劳务协议及社会保障</t>
  </si>
  <si>
    <t>（1）使用劳动合同、劳务协议范本</t>
  </si>
  <si>
    <t>（2）与所有员工签订劳动合同或劳务协议</t>
  </si>
  <si>
    <t>（3）为所有员工办理社会保障，并根据国家有关规定足额缴纳（退休人员除外）</t>
  </si>
  <si>
    <t>5. 内部培训制度</t>
  </si>
  <si>
    <t>（1）有内部培训制度</t>
  </si>
  <si>
    <t>（2）有年度内部培训计划</t>
  </si>
  <si>
    <t>（3）培训制度及计划得到落实</t>
  </si>
  <si>
    <t>6.员工学历结构：本科、硕士、博士及以上员工占比达到本市行业平均水平</t>
  </si>
  <si>
    <t>7. 注册会计师年龄结构：60岁以下注册会计师占比达到本市行业平均水平</t>
  </si>
  <si>
    <t>8.注册会计师通过方式结构：考试取得的注册会计师占注册会计师人数的比例达到本市行业平均水平</t>
  </si>
  <si>
    <t>9.合伙人（股东）年龄结构：60岁以下合伙人（股东）占比达到本市行业平均水平</t>
  </si>
  <si>
    <t>10.劳动保护</t>
  </si>
  <si>
    <t>（1）有加班补贴或调休制度</t>
  </si>
  <si>
    <t>（2）有带薪休假制度</t>
  </si>
  <si>
    <t>11.有员工基本福利(组织员工体检或疗休养等)</t>
  </si>
  <si>
    <t>12.人才培养制度</t>
  </si>
  <si>
    <t>（1）设立合理的人才培养制度</t>
  </si>
  <si>
    <t>（2）制定人才培养预算并有效执行</t>
  </si>
  <si>
    <t>13.按照《上海市注册会计师继续教育实施办法》规定参加继续教育，完成规定学时</t>
  </si>
  <si>
    <t>（二）财务会计</t>
  </si>
  <si>
    <t>14.财务管理制度</t>
  </si>
  <si>
    <t>（1）建立统一的财务管理制度</t>
  </si>
  <si>
    <t>（2）财务管理制度完整</t>
  </si>
  <si>
    <t>（3）财务管理制度有效执行</t>
  </si>
  <si>
    <t>15.预算制度</t>
  </si>
  <si>
    <t>（1）有预算制度</t>
  </si>
  <si>
    <t>（2）预算制度完整</t>
  </si>
  <si>
    <t>（3）预算制度有效执行</t>
  </si>
  <si>
    <t>16.财务会计部门</t>
  </si>
  <si>
    <t>设立专门的财务会计部门</t>
  </si>
  <si>
    <t>（三）信息技术</t>
  </si>
  <si>
    <t>17.设立专门的信息技术部门或有专（兼）职人员</t>
  </si>
  <si>
    <t>18.建立会计电算化制度</t>
  </si>
  <si>
    <t>（1）有会计电算化管理制度</t>
  </si>
  <si>
    <t>（2）会计电算化管理制度有效执行</t>
  </si>
  <si>
    <t>19.信息化管理制度</t>
  </si>
  <si>
    <t>（1）建立统一的信息化管理制度</t>
  </si>
  <si>
    <t>（2）信息化管理制度完整</t>
  </si>
  <si>
    <t>（3）信息化管理制度有效执行</t>
  </si>
  <si>
    <t>20.信息化程度</t>
  </si>
  <si>
    <t>（1）建立专门的门户网站</t>
  </si>
  <si>
    <t>（2）使用管理软件</t>
  </si>
  <si>
    <t>（3）使用审计软件</t>
  </si>
  <si>
    <t>（四）其他综合管理</t>
  </si>
  <si>
    <t>21.印章管理制度</t>
  </si>
  <si>
    <t>（1）建立统一的印章管理制度，包括法定名称章和冠以法定名称的合同、财务、税务、发票等业务专用章，法定代表人及其财务部门负责人的名章和注册会计师章</t>
  </si>
  <si>
    <t>（2）印章管理制度完整</t>
  </si>
  <si>
    <t>（3）印章管理制度有效执行</t>
  </si>
  <si>
    <t>22.风险基金、职业保险（单选）</t>
  </si>
  <si>
    <t>（1）足额提取风险基金，或足额购买职业保险（0.5）</t>
  </si>
  <si>
    <t>（2）未足额提取风险基金，或未足额购买职业保险（0.3）</t>
  </si>
  <si>
    <t>（3）未提取风险基金，或未购买职业保险（0）</t>
  </si>
  <si>
    <t>23.及时足额缴纳会费</t>
  </si>
  <si>
    <t>24.档案管理制度</t>
  </si>
  <si>
    <t>（1）有档案管理制度</t>
  </si>
  <si>
    <t>（2）档案管理制度完整</t>
  </si>
  <si>
    <t>（3）档案管理制度有效执行</t>
  </si>
  <si>
    <t>小  计</t>
  </si>
  <si>
    <t>折算分（实得分/90.90*100%）</t>
  </si>
  <si>
    <t>六、附加加减分</t>
  </si>
  <si>
    <t>（一）加分情形</t>
  </si>
  <si>
    <t>1.有参政议政人员（包括：全国人大代表、全国政协委员、市区人大代表、市区政协委员）</t>
  </si>
  <si>
    <t>2.有担任行业职务人员（包括：中注协或市注协理事、中注协或市注协专业或专门委员会委员、担任国际会计师联合会或亚太会计师联合会委员等）</t>
  </si>
  <si>
    <t>3.有资深会员</t>
  </si>
  <si>
    <t>4.有财政部或省级领军（后备）人才</t>
  </si>
  <si>
    <t>5.事务所及其党工团组织或员工有受到中注协、市注协或县（区）级及以上的奖励</t>
  </si>
  <si>
    <t>6.事务所取得省（市）级以上行政主管部门品牌认定等荣誉</t>
  </si>
  <si>
    <t>7.进入市注协执业质量检查人员库</t>
  </si>
  <si>
    <t>8.有检查人员参加当年行业执业质量检查</t>
  </si>
  <si>
    <t>9.有市注协行业优秀人才</t>
  </si>
  <si>
    <t>10.有慈善捐款与捐助（以单位名义或个人名义）</t>
  </si>
  <si>
    <t>11.有参加公益活动（以单位名义或个人名义）</t>
  </si>
  <si>
    <t>12.有开展境外业务且境外服务能级提升明显</t>
  </si>
  <si>
    <t>13.聘用具有境外执业资质的人员达到一定规模</t>
  </si>
  <si>
    <t>14.有加入或自建国际会计网络（联盟），或设立境外服务网点</t>
  </si>
  <si>
    <t>15.三分之一以上助理人员参加协会课程，并完成24学时及以上</t>
  </si>
  <si>
    <t>（二）减分情形</t>
  </si>
  <si>
    <t>16.处罚和惩戒情况</t>
  </si>
  <si>
    <t>（1）事务所因执业行为违规违法，考评年度内受到相关行政管理部门除警告以外行政处罚的,或受到公开谴责行业惩戒的</t>
  </si>
  <si>
    <t>-4.00/次</t>
  </si>
  <si>
    <t>（2）事务所因执业行为违规违法，考评年度内受到相关行政管理部门警告行政处罚的,或受到通报批评行业惩戒的</t>
  </si>
  <si>
    <t>-2.00/次</t>
  </si>
  <si>
    <t>（3）事务所因执业行为违规违法，考评年度内受到训诫行业惩戒的</t>
  </si>
  <si>
    <t>-1.00/次</t>
  </si>
  <si>
    <t>（4）注册会计师因执业行为违规违法，考评年度内受到相关行政管理部门除警告以外行政处罚或刑事处罚的,或受到公开谴责行业惩戒的</t>
  </si>
  <si>
    <t>-2.00/次/人</t>
  </si>
  <si>
    <t>（5）注册会计师因执业行为违规违法，考评年度内受到相关行政管理部门警告行政处罚的,或受到通报批评行业惩戒的</t>
  </si>
  <si>
    <t>-1.00/次/人</t>
  </si>
  <si>
    <t>（6）注册会计师因执业行为违规违法，考评年度内受到训诫行业惩戒的</t>
  </si>
  <si>
    <t>-0.50/次/人</t>
  </si>
  <si>
    <t>17.内部治理重大问题</t>
  </si>
  <si>
    <t>（1）事务所出现未保持设立条件的情况，且未在规定期限内向市财政局备案的</t>
  </si>
  <si>
    <t>（2）事务所被举报并被查实，因事务所内部管理不善，股东（合伙人）之间、员工与管理层之间的矛盾纠纷激化，经协调无法有效解决，导致事务所无法正常开展工作的</t>
  </si>
  <si>
    <t>（3）事务所被举报并被查实，因股东（合伙人）违反事务所章程或其他法律法规，致股东（合伙人）之间、员工与管理层之间发生纠纷，内部管理失效，影响事务所正常开展工作的</t>
  </si>
  <si>
    <t>合  计（折算分+加分-扣分）</t>
  </si>
  <si>
    <r>
      <rPr>
        <b/>
        <sz val="11"/>
        <rFont val="宋体"/>
        <family val="0"/>
      </rPr>
      <t xml:space="preserve">
会计师事务所声明：</t>
    </r>
    <r>
      <rPr>
        <sz val="11"/>
        <rFont val="宋体"/>
        <family val="0"/>
      </rPr>
      <t xml:space="preserve">
本所承诺对上述填报事项的真实性、合规性和完整性承担责任。
</t>
    </r>
  </si>
  <si>
    <t xml:space="preserve"> 特此声明。                 
                                   </t>
  </si>
  <si>
    <t xml:space="preserve">                                        会计师事务所（签章）：</t>
  </si>
  <si>
    <t xml:space="preserve">             主任会计师（签章）：</t>
  </si>
  <si>
    <t xml:space="preserve">      填 报 日 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</si>
</sst>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3">
    <font>
      <sz val="12"/>
      <name val="宋体"/>
      <family val="0"/>
    </font>
    <font>
      <sz val="11"/>
      <name val="宋体"/>
      <family val="0"/>
    </font>
    <font>
      <b/>
      <sz val="11"/>
      <name val="宋体"/>
      <family val="0"/>
    </font>
    <font>
      <sz val="9"/>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43" fontId="3" fillId="0" borderId="0" xfId="22" applyFont="1" applyFill="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center" vertical="center" wrapText="1"/>
    </xf>
    <xf numFmtId="43" fontId="2" fillId="0" borderId="14" xfId="22" applyFont="1" applyFill="1" applyBorder="1" applyAlignment="1">
      <alignment horizontal="center" vertical="center" wrapText="1"/>
    </xf>
    <xf numFmtId="43" fontId="2" fillId="0" borderId="15" xfId="22" applyFont="1" applyFill="1" applyBorder="1" applyAlignment="1">
      <alignment horizontal="center" vertical="center" wrapText="1"/>
    </xf>
    <xf numFmtId="0" fontId="2" fillId="0" borderId="13" xfId="0" applyFont="1" applyBorder="1" applyAlignment="1">
      <alignment vertical="center" wrapText="1"/>
    </xf>
    <xf numFmtId="43" fontId="2" fillId="0" borderId="14" xfId="22" applyFont="1" applyFill="1" applyBorder="1" applyAlignment="1">
      <alignment horizontal="right" vertical="center" wrapText="1"/>
    </xf>
    <xf numFmtId="176" fontId="2" fillId="0" borderId="14" xfId="22" applyNumberFormat="1" applyFont="1" applyFill="1" applyBorder="1" applyAlignment="1">
      <alignment horizontal="right" vertical="center" wrapText="1"/>
    </xf>
    <xf numFmtId="176" fontId="2" fillId="0" borderId="15" xfId="22" applyNumberFormat="1" applyFont="1" applyFill="1" applyBorder="1" applyAlignment="1">
      <alignment horizontal="right" vertical="center" wrapText="1"/>
    </xf>
    <xf numFmtId="0" fontId="1" fillId="0" borderId="13" xfId="0" applyFont="1" applyBorder="1" applyAlignment="1">
      <alignment vertical="center" wrapText="1"/>
    </xf>
    <xf numFmtId="43" fontId="1" fillId="0" borderId="14" xfId="22" applyFont="1" applyFill="1" applyBorder="1" applyAlignment="1">
      <alignment horizontal="right" vertical="center"/>
    </xf>
    <xf numFmtId="177" fontId="1" fillId="0" borderId="14" xfId="0" applyNumberFormat="1" applyFont="1" applyBorder="1" applyAlignment="1">
      <alignment horizontal="right" vertical="center"/>
    </xf>
    <xf numFmtId="177" fontId="1" fillId="0" borderId="15" xfId="0" applyNumberFormat="1" applyFont="1" applyBorder="1" applyAlignment="1">
      <alignment horizontal="right" vertical="center"/>
    </xf>
    <xf numFmtId="43" fontId="1" fillId="0" borderId="14" xfId="22" applyFont="1" applyFill="1" applyBorder="1" applyAlignment="1">
      <alignment horizontal="right" vertical="center" wrapText="1"/>
    </xf>
    <xf numFmtId="43" fontId="1" fillId="0" borderId="15" xfId="22" applyFont="1" applyFill="1" applyBorder="1" applyAlignment="1">
      <alignment horizontal="right" vertical="center" wrapText="1"/>
    </xf>
    <xf numFmtId="43" fontId="2" fillId="0" borderId="14" xfId="22" applyFont="1" applyFill="1" applyBorder="1" applyAlignment="1">
      <alignment horizontal="right" vertical="center"/>
    </xf>
    <xf numFmtId="176" fontId="2" fillId="0" borderId="14" xfId="22" applyNumberFormat="1" applyFont="1" applyFill="1" applyBorder="1" applyAlignment="1">
      <alignment horizontal="right" vertical="center"/>
    </xf>
    <xf numFmtId="176" fontId="2" fillId="0" borderId="15" xfId="22" applyNumberFormat="1" applyFont="1" applyFill="1" applyBorder="1" applyAlignment="1">
      <alignment horizontal="right" vertical="center"/>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176" fontId="1" fillId="0" borderId="14" xfId="22" applyNumberFormat="1" applyFont="1" applyFill="1" applyBorder="1" applyAlignment="1">
      <alignment horizontal="right" vertical="center" wrapText="1"/>
    </xf>
    <xf numFmtId="176" fontId="1" fillId="0" borderId="15" xfId="22" applyNumberFormat="1" applyFont="1" applyFill="1" applyBorder="1" applyAlignment="1">
      <alignment horizontal="right" vertical="center" wrapText="1"/>
    </xf>
    <xf numFmtId="177" fontId="2" fillId="0" borderId="14" xfId="0" applyNumberFormat="1" applyFont="1" applyBorder="1" applyAlignment="1">
      <alignment horizontal="right" vertical="center" wrapText="1"/>
    </xf>
    <xf numFmtId="177" fontId="2" fillId="0" borderId="15" xfId="0" applyNumberFormat="1" applyFont="1" applyBorder="1" applyAlignment="1">
      <alignment horizontal="right" vertical="center" wrapText="1"/>
    </xf>
    <xf numFmtId="177" fontId="2" fillId="0" borderId="14" xfId="22" applyNumberFormat="1" applyFont="1" applyFill="1" applyBorder="1" applyAlignment="1">
      <alignment horizontal="right" vertical="center"/>
    </xf>
    <xf numFmtId="177" fontId="1" fillId="0" borderId="14" xfId="0" applyNumberFormat="1" applyFont="1" applyBorder="1" applyAlignment="1">
      <alignment horizontal="right" vertical="center" wrapText="1"/>
    </xf>
    <xf numFmtId="177" fontId="1" fillId="0" borderId="15" xfId="0" applyNumberFormat="1" applyFont="1" applyBorder="1" applyAlignment="1">
      <alignment horizontal="right" vertical="center" wrapText="1"/>
    </xf>
    <xf numFmtId="177" fontId="2" fillId="0" borderId="14"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5" xfId="22" applyNumberFormat="1" applyFont="1" applyFill="1" applyBorder="1" applyAlignment="1">
      <alignment horizontal="right" vertical="center"/>
    </xf>
    <xf numFmtId="43" fontId="2" fillId="0" borderId="13" xfId="22" applyFont="1" applyFill="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horizontal="right" vertical="center"/>
    </xf>
    <xf numFmtId="0" fontId="1" fillId="0" borderId="13" xfId="0" applyFont="1" applyFill="1" applyBorder="1" applyAlignment="1">
      <alignment vertical="center" wrapText="1"/>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0" fontId="2" fillId="0" borderId="16" xfId="0" applyFont="1" applyBorder="1" applyAlignment="1">
      <alignment horizontal="center" vertical="center" wrapText="1"/>
    </xf>
    <xf numFmtId="43" fontId="2" fillId="0" borderId="17" xfId="22" applyFont="1" applyFill="1" applyBorder="1" applyAlignment="1">
      <alignment horizontal="right" vertical="center"/>
    </xf>
    <xf numFmtId="176" fontId="2" fillId="0" borderId="17" xfId="22" applyNumberFormat="1" applyFont="1" applyFill="1" applyBorder="1" applyAlignment="1">
      <alignment horizontal="right" vertical="center"/>
    </xf>
    <xf numFmtId="176" fontId="2" fillId="0" borderId="18" xfId="22" applyNumberFormat="1" applyFont="1" applyFill="1" applyBorder="1" applyAlignment="1">
      <alignment horizontal="right" vertical="center"/>
    </xf>
    <xf numFmtId="0" fontId="1" fillId="0" borderId="19" xfId="0" applyFont="1" applyBorder="1" applyAlignment="1">
      <alignment horizontal="left" vertical="top" wrapText="1"/>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top" wrapText="1"/>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vertical="top" wrapText="1"/>
    </xf>
    <xf numFmtId="0" fontId="1" fillId="0" borderId="0" xfId="0" applyFont="1" applyAlignment="1">
      <alignment vertical="top" wrapText="1"/>
    </xf>
    <xf numFmtId="0" fontId="1" fillId="0" borderId="23" xfId="0" applyFont="1" applyBorder="1" applyAlignment="1">
      <alignment vertical="top" wrapText="1"/>
    </xf>
    <xf numFmtId="0" fontId="1" fillId="0" borderId="0" xfId="0" applyFont="1" applyAlignment="1">
      <alignment horizontal="right" vertical="top" wrapText="1"/>
    </xf>
    <xf numFmtId="0" fontId="1" fillId="0" borderId="23" xfId="0" applyFont="1" applyBorder="1" applyAlignment="1">
      <alignment horizontal="right" vertical="top" wrapText="1"/>
    </xf>
    <xf numFmtId="0" fontId="0" fillId="0" borderId="22" xfId="0" applyFont="1" applyBorder="1" applyAlignment="1">
      <alignment horizontal="right" vertical="center"/>
    </xf>
    <xf numFmtId="0" fontId="0" fillId="0" borderId="0" xfId="0" applyFont="1" applyAlignment="1">
      <alignment horizontal="right" vertical="center"/>
    </xf>
    <xf numFmtId="0" fontId="0" fillId="0" borderId="23" xfId="0" applyFont="1" applyBorder="1" applyAlignment="1">
      <alignment horizontal="right" vertical="center"/>
    </xf>
    <xf numFmtId="0" fontId="0" fillId="0" borderId="22" xfId="0" applyFont="1" applyBorder="1" applyAlignment="1">
      <alignment horizontal="center" vertical="center"/>
    </xf>
    <xf numFmtId="0" fontId="0" fillId="0" borderId="0" xfId="0" applyFont="1" applyAlignment="1">
      <alignment horizontal="right" vertical="center" wrapText="1"/>
    </xf>
    <xf numFmtId="0" fontId="0" fillId="0" borderId="23" xfId="0" applyFont="1" applyBorder="1" applyAlignment="1">
      <alignment horizontal="right" vertical="center" wrapText="1"/>
    </xf>
    <xf numFmtId="0" fontId="0" fillId="0" borderId="22" xfId="0" applyBorder="1" applyAlignment="1">
      <alignment horizontal="right" vertical="center"/>
    </xf>
    <xf numFmtId="0" fontId="1" fillId="0" borderId="24" xfId="0" applyFont="1" applyBorder="1" applyAlignment="1">
      <alignment vertical="center"/>
    </xf>
    <xf numFmtId="43" fontId="1" fillId="0" borderId="25" xfId="22" applyFont="1" applyFill="1" applyBorder="1" applyAlignment="1">
      <alignment horizontal="right" vertical="center"/>
    </xf>
    <xf numFmtId="0" fontId="1" fillId="0" borderId="25" xfId="0" applyFont="1" applyBorder="1" applyAlignment="1">
      <alignment horizontal="right" vertical="center"/>
    </xf>
    <xf numFmtId="0" fontId="1" fillId="0" borderId="26"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31"/>
  <sheetViews>
    <sheetView tabSelected="1" view="pageBreakPreview" zoomScaleNormal="150" zoomScaleSheetLayoutView="100" workbookViewId="0" topLeftCell="A1">
      <pane ySplit="5" topLeftCell="A187" activePane="bottomLeft" state="frozen"/>
      <selection pane="bottomLeft" activeCell="B200" sqref="B200"/>
    </sheetView>
  </sheetViews>
  <sheetFormatPr defaultColWidth="9.00390625" defaultRowHeight="14.25"/>
  <cols>
    <col min="1" max="1" width="56.125" style="4" customWidth="1"/>
    <col min="2" max="2" width="12.625" style="5" customWidth="1"/>
    <col min="3" max="4" width="12.625" style="6" customWidth="1"/>
    <col min="5" max="16384" width="9.00390625" style="4" customWidth="1"/>
  </cols>
  <sheetData>
    <row r="1" spans="1:4" ht="20.25">
      <c r="A1" s="7" t="s">
        <v>0</v>
      </c>
      <c r="B1" s="7"/>
      <c r="C1" s="7"/>
      <c r="D1" s="7"/>
    </row>
    <row r="2" spans="1:4" ht="21">
      <c r="A2" s="7" t="s">
        <v>1</v>
      </c>
      <c r="B2" s="7"/>
      <c r="C2" s="7"/>
      <c r="D2" s="7"/>
    </row>
    <row r="3" spans="1:4" s="1" customFormat="1" ht="13.5">
      <c r="A3" s="8" t="s">
        <v>2</v>
      </c>
      <c r="B3" s="9" t="s">
        <v>3</v>
      </c>
      <c r="C3" s="9"/>
      <c r="D3" s="10"/>
    </row>
    <row r="4" spans="1:4" s="1" customFormat="1" ht="13.5">
      <c r="A4" s="11" t="s">
        <v>4</v>
      </c>
      <c r="B4" s="12" t="s">
        <v>5</v>
      </c>
      <c r="C4" s="12"/>
      <c r="D4" s="13"/>
    </row>
    <row r="5" spans="1:4" s="1" customFormat="1" ht="13.5">
      <c r="A5" s="14" t="s">
        <v>6</v>
      </c>
      <c r="B5" s="15" t="s">
        <v>7</v>
      </c>
      <c r="C5" s="15" t="s">
        <v>8</v>
      </c>
      <c r="D5" s="16" t="s">
        <v>9</v>
      </c>
    </row>
    <row r="6" spans="1:4" s="1" customFormat="1" ht="13.5">
      <c r="A6" s="17" t="s">
        <v>10</v>
      </c>
      <c r="B6" s="18">
        <f>B7+B30</f>
        <v>10</v>
      </c>
      <c r="C6" s="19">
        <f>C7+C30</f>
        <v>0</v>
      </c>
      <c r="D6" s="20">
        <f>D7+D30</f>
        <v>0</v>
      </c>
    </row>
    <row r="7" spans="1:4" s="2" customFormat="1" ht="13.5">
      <c r="A7" s="17" t="s">
        <v>11</v>
      </c>
      <c r="B7" s="18">
        <f>SUM(B8:B29)</f>
        <v>6</v>
      </c>
      <c r="C7" s="19">
        <f>SUM(C8:C29)</f>
        <v>0</v>
      </c>
      <c r="D7" s="20">
        <f>SUM(D8:D29)</f>
        <v>0</v>
      </c>
    </row>
    <row r="8" spans="1:4" s="1" customFormat="1" ht="13.5">
      <c r="A8" s="21" t="s">
        <v>12</v>
      </c>
      <c r="B8" s="22"/>
      <c r="C8" s="23"/>
      <c r="D8" s="24"/>
    </row>
    <row r="9" spans="1:4" s="1" customFormat="1" ht="13.5">
      <c r="A9" s="21" t="s">
        <v>13</v>
      </c>
      <c r="B9" s="25">
        <v>0.25</v>
      </c>
      <c r="C9" s="25"/>
      <c r="D9" s="26"/>
    </row>
    <row r="10" spans="1:4" s="1" customFormat="1" ht="27">
      <c r="A10" s="21" t="s">
        <v>14</v>
      </c>
      <c r="B10" s="25">
        <v>0.25</v>
      </c>
      <c r="C10" s="25"/>
      <c r="D10" s="26"/>
    </row>
    <row r="11" spans="1:4" s="1" customFormat="1" ht="13.5">
      <c r="A11" s="21" t="s">
        <v>15</v>
      </c>
      <c r="B11" s="25">
        <v>0.25</v>
      </c>
      <c r="C11" s="25"/>
      <c r="D11" s="26"/>
    </row>
    <row r="12" spans="1:4" s="1" customFormat="1" ht="13.5">
      <c r="A12" s="21" t="s">
        <v>16</v>
      </c>
      <c r="B12" s="25">
        <v>0.25</v>
      </c>
      <c r="C12" s="25"/>
      <c r="D12" s="26"/>
    </row>
    <row r="13" spans="1:4" s="1" customFormat="1" ht="13.5">
      <c r="A13" s="21" t="s">
        <v>17</v>
      </c>
      <c r="B13" s="25">
        <v>0.25</v>
      </c>
      <c r="C13" s="25"/>
      <c r="D13" s="26"/>
    </row>
    <row r="14" spans="1:4" s="1" customFormat="1" ht="13.5">
      <c r="A14" s="21" t="s">
        <v>18</v>
      </c>
      <c r="B14" s="25"/>
      <c r="C14" s="25"/>
      <c r="D14" s="26"/>
    </row>
    <row r="15" spans="1:4" s="1" customFormat="1" ht="13.5">
      <c r="A15" s="21" t="s">
        <v>19</v>
      </c>
      <c r="B15" s="25">
        <v>0.25</v>
      </c>
      <c r="C15" s="25"/>
      <c r="D15" s="26"/>
    </row>
    <row r="16" spans="1:4" s="1" customFormat="1" ht="27">
      <c r="A16" s="21" t="s">
        <v>20</v>
      </c>
      <c r="B16" s="25">
        <v>0.25</v>
      </c>
      <c r="C16" s="25"/>
      <c r="D16" s="26"/>
    </row>
    <row r="17" spans="1:4" s="1" customFormat="1" ht="13.5">
      <c r="A17" s="21" t="s">
        <v>21</v>
      </c>
      <c r="B17" s="25"/>
      <c r="C17" s="25"/>
      <c r="D17" s="26"/>
    </row>
    <row r="18" spans="1:4" s="1" customFormat="1" ht="13.5">
      <c r="A18" s="21" t="s">
        <v>22</v>
      </c>
      <c r="B18" s="25">
        <v>0.25</v>
      </c>
      <c r="C18" s="25"/>
      <c r="D18" s="26"/>
    </row>
    <row r="19" spans="1:4" s="1" customFormat="1" ht="13.5">
      <c r="A19" s="21" t="s">
        <v>23</v>
      </c>
      <c r="B19" s="25">
        <v>0.25</v>
      </c>
      <c r="C19" s="25"/>
      <c r="D19" s="26"/>
    </row>
    <row r="20" spans="1:4" s="1" customFormat="1" ht="13.5">
      <c r="A20" s="21" t="s">
        <v>24</v>
      </c>
      <c r="B20" s="25"/>
      <c r="C20" s="25"/>
      <c r="D20" s="26"/>
    </row>
    <row r="21" spans="1:4" s="1" customFormat="1" ht="54">
      <c r="A21" s="21" t="s">
        <v>25</v>
      </c>
      <c r="B21" s="25">
        <v>0.25</v>
      </c>
      <c r="C21" s="25"/>
      <c r="D21" s="26"/>
    </row>
    <row r="22" spans="1:4" s="1" customFormat="1" ht="67.5">
      <c r="A22" s="21" t="s">
        <v>26</v>
      </c>
      <c r="B22" s="25">
        <v>0.25</v>
      </c>
      <c r="C22" s="25"/>
      <c r="D22" s="26"/>
    </row>
    <row r="23" spans="1:4" s="1" customFormat="1" ht="13.5">
      <c r="A23" s="21" t="s">
        <v>27</v>
      </c>
      <c r="B23" s="25">
        <v>0.25</v>
      </c>
      <c r="C23" s="25"/>
      <c r="D23" s="26"/>
    </row>
    <row r="24" spans="1:4" s="1" customFormat="1" ht="13.5">
      <c r="A24" s="21" t="s">
        <v>28</v>
      </c>
      <c r="B24" s="25">
        <v>0.25</v>
      </c>
      <c r="C24" s="25"/>
      <c r="D24" s="26"/>
    </row>
    <row r="25" spans="1:4" s="1" customFormat="1" ht="27">
      <c r="A25" s="21" t="s">
        <v>29</v>
      </c>
      <c r="B25" s="25">
        <v>0.25</v>
      </c>
      <c r="C25" s="25"/>
      <c r="D25" s="26"/>
    </row>
    <row r="26" spans="1:4" s="1" customFormat="1" ht="13.5">
      <c r="A26" s="21" t="s">
        <v>30</v>
      </c>
      <c r="B26" s="25">
        <v>2</v>
      </c>
      <c r="C26" s="25"/>
      <c r="D26" s="26"/>
    </row>
    <row r="27" spans="1:4" s="1" customFormat="1" ht="27">
      <c r="A27" s="21" t="s">
        <v>31</v>
      </c>
      <c r="B27" s="25"/>
      <c r="C27" s="25"/>
      <c r="D27" s="26"/>
    </row>
    <row r="28" spans="1:4" s="1" customFormat="1" ht="13.5">
      <c r="A28" s="21" t="s">
        <v>32</v>
      </c>
      <c r="B28" s="25">
        <v>0.15</v>
      </c>
      <c r="C28" s="25"/>
      <c r="D28" s="26"/>
    </row>
    <row r="29" spans="1:4" s="1" customFormat="1" ht="13.5">
      <c r="A29" s="21" t="s">
        <v>33</v>
      </c>
      <c r="B29" s="25">
        <v>0.35</v>
      </c>
      <c r="C29" s="25"/>
      <c r="D29" s="26"/>
    </row>
    <row r="30" spans="1:4" s="1" customFormat="1" ht="13.5">
      <c r="A30" s="17" t="s">
        <v>34</v>
      </c>
      <c r="B30" s="27">
        <f>SUM(B31:B39)</f>
        <v>4</v>
      </c>
      <c r="C30" s="28">
        <f>SUM(C31:C39)</f>
        <v>0</v>
      </c>
      <c r="D30" s="29">
        <f>SUM(D31:D39)</f>
        <v>0</v>
      </c>
    </row>
    <row r="31" spans="1:4" s="1" customFormat="1" ht="27">
      <c r="A31" s="21" t="s">
        <v>35</v>
      </c>
      <c r="B31" s="25">
        <v>0.5</v>
      </c>
      <c r="C31" s="25"/>
      <c r="D31" s="26"/>
    </row>
    <row r="32" spans="1:4" s="1" customFormat="1" ht="27">
      <c r="A32" s="21" t="s">
        <v>36</v>
      </c>
      <c r="B32" s="25">
        <v>0.5</v>
      </c>
      <c r="C32" s="25"/>
      <c r="D32" s="26"/>
    </row>
    <row r="33" spans="1:4" s="1" customFormat="1" ht="40.5">
      <c r="A33" s="21" t="s">
        <v>37</v>
      </c>
      <c r="B33" s="25">
        <v>0.5</v>
      </c>
      <c r="C33" s="25"/>
      <c r="D33" s="26"/>
    </row>
    <row r="34" spans="1:4" s="1" customFormat="1" ht="13.5">
      <c r="A34" s="21" t="s">
        <v>38</v>
      </c>
      <c r="B34" s="25">
        <v>0.5</v>
      </c>
      <c r="C34" s="25"/>
      <c r="D34" s="26"/>
    </row>
    <row r="35" spans="1:4" s="1" customFormat="1" ht="13.5">
      <c r="A35" s="21" t="s">
        <v>39</v>
      </c>
      <c r="B35" s="25">
        <v>2</v>
      </c>
      <c r="C35" s="25"/>
      <c r="D35" s="26"/>
    </row>
    <row r="36" spans="1:4" s="1" customFormat="1" ht="13.5">
      <c r="A36" s="21" t="s">
        <v>40</v>
      </c>
      <c r="B36" s="25"/>
      <c r="C36" s="25"/>
      <c r="D36" s="26"/>
    </row>
    <row r="37" spans="1:4" s="1" customFormat="1" ht="13.5">
      <c r="A37" s="21" t="s">
        <v>41</v>
      </c>
      <c r="B37" s="25"/>
      <c r="C37" s="25"/>
      <c r="D37" s="26"/>
    </row>
    <row r="38" spans="1:4" s="1" customFormat="1" ht="13.5">
      <c r="A38" s="21" t="s">
        <v>42</v>
      </c>
      <c r="B38" s="25"/>
      <c r="C38" s="25"/>
      <c r="D38" s="26"/>
    </row>
    <row r="39" spans="1:4" s="1" customFormat="1" ht="13.5">
      <c r="A39" s="21" t="s">
        <v>43</v>
      </c>
      <c r="B39" s="30"/>
      <c r="C39" s="30"/>
      <c r="D39" s="31"/>
    </row>
    <row r="40" spans="1:4" s="1" customFormat="1" ht="13.5">
      <c r="A40" s="21"/>
      <c r="B40" s="25"/>
      <c r="C40" s="32"/>
      <c r="D40" s="33"/>
    </row>
    <row r="41" spans="1:4" s="1" customFormat="1" ht="13.5">
      <c r="A41" s="17" t="s">
        <v>44</v>
      </c>
      <c r="B41" s="27">
        <f>SUM(B42:B63)</f>
        <v>40</v>
      </c>
      <c r="C41" s="28">
        <f>SUM(C42:C63)</f>
        <v>0</v>
      </c>
      <c r="D41" s="29">
        <f>SUM(D42:D63)</f>
        <v>0</v>
      </c>
    </row>
    <row r="42" spans="1:4" s="1" customFormat="1" ht="13.5">
      <c r="A42" s="21" t="s">
        <v>45</v>
      </c>
      <c r="B42" s="25">
        <v>1</v>
      </c>
      <c r="C42" s="25"/>
      <c r="D42" s="26"/>
    </row>
    <row r="43" spans="1:4" s="1" customFormat="1" ht="13.5">
      <c r="A43" s="21" t="s">
        <v>46</v>
      </c>
      <c r="B43" s="25">
        <v>1</v>
      </c>
      <c r="C43" s="25"/>
      <c r="D43" s="26"/>
    </row>
    <row r="44" spans="1:4" s="1" customFormat="1" ht="13.5">
      <c r="A44" s="21" t="s">
        <v>47</v>
      </c>
      <c r="B44" s="25">
        <v>1</v>
      </c>
      <c r="C44" s="25"/>
      <c r="D44" s="26"/>
    </row>
    <row r="45" spans="1:4" s="1" customFormat="1" ht="13.5">
      <c r="A45" s="21" t="s">
        <v>48</v>
      </c>
      <c r="B45" s="25">
        <v>4</v>
      </c>
      <c r="C45" s="25"/>
      <c r="D45" s="26"/>
    </row>
    <row r="46" spans="1:4" s="1" customFormat="1" ht="13.5">
      <c r="A46" s="21" t="s">
        <v>49</v>
      </c>
      <c r="B46" s="25">
        <v>1</v>
      </c>
      <c r="C46" s="25"/>
      <c r="D46" s="26"/>
    </row>
    <row r="47" spans="1:4" s="1" customFormat="1" ht="13.5">
      <c r="A47" s="21" t="s">
        <v>50</v>
      </c>
      <c r="B47" s="25">
        <v>1.5</v>
      </c>
      <c r="C47" s="25"/>
      <c r="D47" s="26"/>
    </row>
    <row r="48" spans="1:4" s="1" customFormat="1" ht="13.5">
      <c r="A48" s="21" t="s">
        <v>51</v>
      </c>
      <c r="B48" s="25">
        <v>1.5</v>
      </c>
      <c r="C48" s="25"/>
      <c r="D48" s="26"/>
    </row>
    <row r="49" spans="1:4" s="1" customFormat="1" ht="13.5">
      <c r="A49" s="21" t="s">
        <v>52</v>
      </c>
      <c r="B49" s="25"/>
      <c r="C49" s="25"/>
      <c r="D49" s="26"/>
    </row>
    <row r="50" spans="1:4" s="1" customFormat="1" ht="13.5">
      <c r="A50" s="21" t="s">
        <v>53</v>
      </c>
      <c r="B50" s="25">
        <v>2</v>
      </c>
      <c r="C50" s="25"/>
      <c r="D50" s="26"/>
    </row>
    <row r="51" spans="1:4" s="1" customFormat="1" ht="27">
      <c r="A51" s="21" t="s">
        <v>54</v>
      </c>
      <c r="B51" s="25">
        <v>8</v>
      </c>
      <c r="C51" s="25"/>
      <c r="D51" s="26"/>
    </row>
    <row r="52" spans="1:4" s="1" customFormat="1" ht="54">
      <c r="A52" s="21" t="s">
        <v>55</v>
      </c>
      <c r="B52" s="25">
        <v>3</v>
      </c>
      <c r="C52" s="25"/>
      <c r="D52" s="26"/>
    </row>
    <row r="53" spans="1:4" s="1" customFormat="1" ht="13.5">
      <c r="A53" s="21" t="s">
        <v>56</v>
      </c>
      <c r="B53" s="25">
        <v>1.5</v>
      </c>
      <c r="C53" s="25"/>
      <c r="D53" s="26"/>
    </row>
    <row r="54" spans="1:4" s="1" customFormat="1" ht="27">
      <c r="A54" s="21" t="s">
        <v>57</v>
      </c>
      <c r="B54" s="25">
        <v>1.5</v>
      </c>
      <c r="C54" s="25"/>
      <c r="D54" s="26"/>
    </row>
    <row r="55" spans="1:4" s="1" customFormat="1" ht="13.5">
      <c r="A55" s="21" t="s">
        <v>58</v>
      </c>
      <c r="B55" s="25">
        <v>1.5</v>
      </c>
      <c r="C55" s="25"/>
      <c r="D55" s="26"/>
    </row>
    <row r="56" spans="1:4" s="1" customFormat="1" ht="13.5">
      <c r="A56" s="21" t="s">
        <v>59</v>
      </c>
      <c r="B56" s="25">
        <v>1.5</v>
      </c>
      <c r="C56" s="25"/>
      <c r="D56" s="26"/>
    </row>
    <row r="57" spans="1:4" s="1" customFormat="1" ht="13.5">
      <c r="A57" s="21" t="s">
        <v>60</v>
      </c>
      <c r="B57" s="25"/>
      <c r="C57" s="25"/>
      <c r="D57" s="26"/>
    </row>
    <row r="58" spans="1:4" s="1" customFormat="1" ht="13.5">
      <c r="A58" s="21" t="s">
        <v>61</v>
      </c>
      <c r="B58" s="25">
        <v>1.5</v>
      </c>
      <c r="C58" s="25"/>
      <c r="D58" s="26"/>
    </row>
    <row r="59" spans="1:4" s="1" customFormat="1" ht="13.5">
      <c r="A59" s="21" t="s">
        <v>62</v>
      </c>
      <c r="B59" s="25">
        <v>4.5</v>
      </c>
      <c r="C59" s="25"/>
      <c r="D59" s="26"/>
    </row>
    <row r="60" spans="1:4" s="1" customFormat="1" ht="27">
      <c r="A60" s="21" t="s">
        <v>63</v>
      </c>
      <c r="B60" s="25">
        <v>2</v>
      </c>
      <c r="C60" s="25"/>
      <c r="D60" s="26"/>
    </row>
    <row r="61" spans="1:4" s="1" customFormat="1" ht="13.5">
      <c r="A61" s="21" t="s">
        <v>64</v>
      </c>
      <c r="B61" s="25"/>
      <c r="C61" s="25"/>
      <c r="D61" s="26"/>
    </row>
    <row r="62" spans="1:4" s="1" customFormat="1" ht="13.5">
      <c r="A62" s="21" t="s">
        <v>65</v>
      </c>
      <c r="B62" s="25">
        <v>1</v>
      </c>
      <c r="C62" s="25"/>
      <c r="D62" s="26"/>
    </row>
    <row r="63" spans="1:4" s="1" customFormat="1" ht="13.5">
      <c r="A63" s="21" t="s">
        <v>66</v>
      </c>
      <c r="B63" s="25">
        <v>1</v>
      </c>
      <c r="C63" s="25"/>
      <c r="D63" s="26"/>
    </row>
    <row r="64" spans="1:4" s="1" customFormat="1" ht="13.5">
      <c r="A64" s="21"/>
      <c r="B64" s="30"/>
      <c r="C64" s="32"/>
      <c r="D64" s="33"/>
    </row>
    <row r="65" spans="1:4" s="1" customFormat="1" ht="13.5">
      <c r="A65" s="17" t="s">
        <v>67</v>
      </c>
      <c r="B65" s="18">
        <f>B66+B70+B88</f>
        <v>16</v>
      </c>
      <c r="C65" s="19">
        <f>C66+C70+C88</f>
        <v>0</v>
      </c>
      <c r="D65" s="20">
        <f>D66+D70+D88</f>
        <v>0</v>
      </c>
    </row>
    <row r="66" spans="1:4" s="1" customFormat="1" ht="13.5">
      <c r="A66" s="17" t="s">
        <v>68</v>
      </c>
      <c r="B66" s="18">
        <f>SUM(B67:B69)</f>
        <v>5.5</v>
      </c>
      <c r="C66" s="19">
        <f>SUM(C67:C69)</f>
        <v>0</v>
      </c>
      <c r="D66" s="20">
        <f>SUM(D67:D69)</f>
        <v>0</v>
      </c>
    </row>
    <row r="67" spans="1:4" s="1" customFormat="1" ht="27">
      <c r="A67" s="21" t="s">
        <v>69</v>
      </c>
      <c r="B67" s="25">
        <v>2.5</v>
      </c>
      <c r="C67" s="32"/>
      <c r="D67" s="33"/>
    </row>
    <row r="68" spans="1:4" s="1" customFormat="1" ht="13.5">
      <c r="A68" s="21" t="s">
        <v>70</v>
      </c>
      <c r="B68" s="25">
        <v>2</v>
      </c>
      <c r="C68" s="32"/>
      <c r="D68" s="33"/>
    </row>
    <row r="69" spans="1:4" s="1" customFormat="1" ht="13.5">
      <c r="A69" s="21" t="s">
        <v>71</v>
      </c>
      <c r="B69" s="25">
        <v>1</v>
      </c>
      <c r="C69" s="32"/>
      <c r="D69" s="33"/>
    </row>
    <row r="70" spans="1:4" s="1" customFormat="1" ht="13.5">
      <c r="A70" s="17" t="s">
        <v>72</v>
      </c>
      <c r="B70" s="18">
        <f>SUM(B71:B87)</f>
        <v>10</v>
      </c>
      <c r="C70" s="19">
        <f>SUM(C71:C87)</f>
        <v>0</v>
      </c>
      <c r="D70" s="20">
        <f>SUM(D71:D87)</f>
        <v>0</v>
      </c>
    </row>
    <row r="71" spans="1:4" s="1" customFormat="1" ht="13.5">
      <c r="A71" s="21" t="s">
        <v>73</v>
      </c>
      <c r="B71" s="25">
        <v>1</v>
      </c>
      <c r="C71" s="25"/>
      <c r="D71" s="26"/>
    </row>
    <row r="72" spans="1:4" s="1" customFormat="1" ht="13.5">
      <c r="A72" s="21" t="s">
        <v>74</v>
      </c>
      <c r="B72" s="25">
        <v>1</v>
      </c>
      <c r="C72" s="25"/>
      <c r="D72" s="26"/>
    </row>
    <row r="73" spans="1:4" s="1" customFormat="1" ht="13.5">
      <c r="A73" s="21" t="s">
        <v>75</v>
      </c>
      <c r="B73" s="25">
        <v>1</v>
      </c>
      <c r="C73" s="25"/>
      <c r="D73" s="26"/>
    </row>
    <row r="74" spans="1:4" s="1" customFormat="1" ht="13.5">
      <c r="A74" s="21" t="s">
        <v>76</v>
      </c>
      <c r="B74" s="25"/>
      <c r="C74" s="25"/>
      <c r="D74" s="26"/>
    </row>
    <row r="75" spans="1:4" s="1" customFormat="1" ht="13.5">
      <c r="A75" s="21" t="s">
        <v>77</v>
      </c>
      <c r="B75" s="25">
        <v>0.5</v>
      </c>
      <c r="C75" s="25"/>
      <c r="D75" s="26"/>
    </row>
    <row r="76" spans="1:4" s="1" customFormat="1" ht="13.5">
      <c r="A76" s="21" t="s">
        <v>78</v>
      </c>
      <c r="B76" s="25">
        <v>0.5</v>
      </c>
      <c r="C76" s="25"/>
      <c r="D76" s="26"/>
    </row>
    <row r="77" spans="1:4" s="1" customFormat="1" ht="13.5">
      <c r="A77" s="21" t="s">
        <v>79</v>
      </c>
      <c r="B77" s="25">
        <v>0.5</v>
      </c>
      <c r="C77" s="25"/>
      <c r="D77" s="26"/>
    </row>
    <row r="78" spans="1:4" s="1" customFormat="1" ht="27">
      <c r="A78" s="21" t="s">
        <v>80</v>
      </c>
      <c r="B78" s="25">
        <v>1</v>
      </c>
      <c r="C78" s="25"/>
      <c r="D78" s="26"/>
    </row>
    <row r="79" spans="1:4" s="1" customFormat="1" ht="13.5">
      <c r="A79" s="21" t="s">
        <v>81</v>
      </c>
      <c r="B79" s="25">
        <v>1</v>
      </c>
      <c r="C79" s="25"/>
      <c r="D79" s="26"/>
    </row>
    <row r="80" spans="1:4" s="1" customFormat="1" ht="13.5">
      <c r="A80" s="21" t="s">
        <v>82</v>
      </c>
      <c r="B80" s="25"/>
      <c r="C80" s="25"/>
      <c r="D80" s="26"/>
    </row>
    <row r="81" spans="1:4" s="1" customFormat="1" ht="13.5">
      <c r="A81" s="21" t="s">
        <v>83</v>
      </c>
      <c r="B81" s="25">
        <v>0.5</v>
      </c>
      <c r="C81" s="25"/>
      <c r="D81" s="26"/>
    </row>
    <row r="82" spans="1:4" s="1" customFormat="1" ht="13.5">
      <c r="A82" s="21" t="s">
        <v>23</v>
      </c>
      <c r="B82" s="25">
        <v>0.5</v>
      </c>
      <c r="C82" s="25"/>
      <c r="D82" s="26"/>
    </row>
    <row r="83" spans="1:4" s="1" customFormat="1" ht="13.5">
      <c r="A83" s="21" t="s">
        <v>84</v>
      </c>
      <c r="B83" s="25"/>
      <c r="C83" s="25"/>
      <c r="D83" s="26"/>
    </row>
    <row r="84" spans="1:4" s="1" customFormat="1" ht="13.5">
      <c r="A84" s="21" t="s">
        <v>85</v>
      </c>
      <c r="B84" s="25">
        <v>0.5</v>
      </c>
      <c r="C84" s="25"/>
      <c r="D84" s="26"/>
    </row>
    <row r="85" spans="1:4" s="1" customFormat="1" ht="13.5">
      <c r="A85" s="21" t="s">
        <v>23</v>
      </c>
      <c r="B85" s="25">
        <v>0.5</v>
      </c>
      <c r="C85" s="25"/>
      <c r="D85" s="26"/>
    </row>
    <row r="86" spans="1:4" s="1" customFormat="1" ht="13.5">
      <c r="A86" s="21" t="s">
        <v>86</v>
      </c>
      <c r="B86" s="25">
        <v>1</v>
      </c>
      <c r="C86" s="25"/>
      <c r="D86" s="26"/>
    </row>
    <row r="87" spans="1:4" s="1" customFormat="1" ht="13.5">
      <c r="A87" s="21" t="s">
        <v>87</v>
      </c>
      <c r="B87" s="25">
        <v>0.5</v>
      </c>
      <c r="C87" s="25"/>
      <c r="D87" s="26"/>
    </row>
    <row r="88" spans="1:4" s="1" customFormat="1" ht="13.5">
      <c r="A88" s="17" t="s">
        <v>88</v>
      </c>
      <c r="B88" s="18">
        <f>SUM(B89:B92)</f>
        <v>0.5</v>
      </c>
      <c r="C88" s="19">
        <f>SUM(C89:C92)</f>
        <v>0</v>
      </c>
      <c r="D88" s="20">
        <f>SUM(D89:D92)</f>
        <v>0</v>
      </c>
    </row>
    <row r="89" spans="1:4" s="1" customFormat="1" ht="13.5">
      <c r="A89" s="21" t="s">
        <v>89</v>
      </c>
      <c r="B89" s="25"/>
      <c r="C89" s="32"/>
      <c r="D89" s="33"/>
    </row>
    <row r="90" spans="1:4" s="1" customFormat="1" ht="13.5">
      <c r="A90" s="21" t="s">
        <v>90</v>
      </c>
      <c r="B90" s="25">
        <v>0.1</v>
      </c>
      <c r="C90" s="32"/>
      <c r="D90" s="33"/>
    </row>
    <row r="91" spans="1:4" s="1" customFormat="1" ht="13.5">
      <c r="A91" s="21" t="s">
        <v>91</v>
      </c>
      <c r="B91" s="25">
        <v>0.1</v>
      </c>
      <c r="C91" s="32"/>
      <c r="D91" s="33"/>
    </row>
    <row r="92" spans="1:4" s="1" customFormat="1" ht="13.5">
      <c r="A92" s="21" t="s">
        <v>92</v>
      </c>
      <c r="B92" s="25">
        <v>0.3</v>
      </c>
      <c r="C92" s="32"/>
      <c r="D92" s="33"/>
    </row>
    <row r="93" spans="1:4" s="2" customFormat="1" ht="13.5">
      <c r="A93" s="21"/>
      <c r="B93" s="25"/>
      <c r="C93" s="32"/>
      <c r="D93" s="33"/>
    </row>
    <row r="94" spans="1:4" s="1" customFormat="1" ht="13.5">
      <c r="A94" s="17" t="s">
        <v>93</v>
      </c>
      <c r="B94" s="34">
        <f>SUM(B95,B97,B99,B108,B110)</f>
        <v>10</v>
      </c>
      <c r="C94" s="34">
        <f>SUM(C95,C97,C99,C108,C110)</f>
        <v>0</v>
      </c>
      <c r="D94" s="35">
        <f>SUM(D95,D97,D99,D108,D110)</f>
        <v>0</v>
      </c>
    </row>
    <row r="95" spans="1:4" s="1" customFormat="1" ht="13.5">
      <c r="A95" s="17" t="s">
        <v>94</v>
      </c>
      <c r="B95" s="36">
        <f>SUM(B96)</f>
        <v>2</v>
      </c>
      <c r="C95" s="34">
        <f>SUM(C96)</f>
        <v>0</v>
      </c>
      <c r="D95" s="35">
        <f>SUM(D96)</f>
        <v>0</v>
      </c>
    </row>
    <row r="96" spans="1:4" s="1" customFormat="1" ht="13.5">
      <c r="A96" s="21" t="s">
        <v>95</v>
      </c>
      <c r="B96" s="37">
        <v>2</v>
      </c>
      <c r="C96" s="37"/>
      <c r="D96" s="38"/>
    </row>
    <row r="97" spans="1:4" s="1" customFormat="1" ht="13.5">
      <c r="A97" s="17" t="s">
        <v>96</v>
      </c>
      <c r="B97" s="36">
        <f>SUM(B98)</f>
        <v>2</v>
      </c>
      <c r="C97" s="34">
        <f>SUM(C98)</f>
        <v>0</v>
      </c>
      <c r="D97" s="35">
        <f>SUM(D98)</f>
        <v>0</v>
      </c>
    </row>
    <row r="98" spans="1:4" s="1" customFormat="1" ht="13.5">
      <c r="A98" s="21" t="s">
        <v>97</v>
      </c>
      <c r="B98" s="37">
        <v>2</v>
      </c>
      <c r="C98" s="37"/>
      <c r="D98" s="38"/>
    </row>
    <row r="99" spans="1:4" s="1" customFormat="1" ht="13.5">
      <c r="A99" s="17" t="s">
        <v>98</v>
      </c>
      <c r="B99" s="34">
        <f>SUM(B100:B107)</f>
        <v>4</v>
      </c>
      <c r="C99" s="34">
        <f>SUM(C100:C107)</f>
        <v>0</v>
      </c>
      <c r="D99" s="35">
        <f>SUM(D100:D107)</f>
        <v>0</v>
      </c>
    </row>
    <row r="100" spans="1:4" s="1" customFormat="1" ht="13.5">
      <c r="A100" s="21" t="s">
        <v>99</v>
      </c>
      <c r="B100" s="37">
        <v>0.5</v>
      </c>
      <c r="C100" s="37"/>
      <c r="D100" s="38"/>
    </row>
    <row r="101" spans="1:4" s="1" customFormat="1" ht="13.5">
      <c r="A101" s="21" t="s">
        <v>100</v>
      </c>
      <c r="B101" s="37">
        <v>0.5</v>
      </c>
      <c r="C101" s="37"/>
      <c r="D101" s="38"/>
    </row>
    <row r="102" spans="1:4" s="1" customFormat="1" ht="13.5">
      <c r="A102" s="21" t="s">
        <v>101</v>
      </c>
      <c r="B102" s="37">
        <v>0.5</v>
      </c>
      <c r="C102" s="37"/>
      <c r="D102" s="38"/>
    </row>
    <row r="103" spans="1:4" s="1" customFormat="1" ht="13.5">
      <c r="A103" s="21" t="s">
        <v>102</v>
      </c>
      <c r="B103" s="37">
        <v>0.5</v>
      </c>
      <c r="C103" s="37"/>
      <c r="D103" s="38"/>
    </row>
    <row r="104" spans="1:4" s="1" customFormat="1" ht="13.5">
      <c r="A104" s="21" t="s">
        <v>103</v>
      </c>
      <c r="B104" s="37">
        <v>0.5</v>
      </c>
      <c r="C104" s="37"/>
      <c r="D104" s="38"/>
    </row>
    <row r="105" spans="1:4" s="1" customFormat="1" ht="13.5">
      <c r="A105" s="21" t="s">
        <v>104</v>
      </c>
      <c r="B105" s="37">
        <v>0.5</v>
      </c>
      <c r="C105" s="37"/>
      <c r="D105" s="38"/>
    </row>
    <row r="106" spans="1:4" s="1" customFormat="1" ht="13.5">
      <c r="A106" s="21" t="s">
        <v>105</v>
      </c>
      <c r="B106" s="37">
        <v>0.5</v>
      </c>
      <c r="C106" s="37"/>
      <c r="D106" s="38"/>
    </row>
    <row r="107" spans="1:4" s="1" customFormat="1" ht="13.5">
      <c r="A107" s="21" t="s">
        <v>106</v>
      </c>
      <c r="B107" s="37">
        <v>0.5</v>
      </c>
      <c r="C107" s="37"/>
      <c r="D107" s="38"/>
    </row>
    <row r="108" spans="1:4" s="1" customFormat="1" ht="13.5">
      <c r="A108" s="17" t="s">
        <v>107</v>
      </c>
      <c r="B108" s="34">
        <f>SUM(B109)</f>
        <v>1</v>
      </c>
      <c r="C108" s="34">
        <f>SUM(C109)</f>
        <v>0</v>
      </c>
      <c r="D108" s="35">
        <f>SUM(D109)</f>
        <v>0</v>
      </c>
    </row>
    <row r="109" spans="1:4" s="1" customFormat="1" ht="13.5">
      <c r="A109" s="21" t="s">
        <v>108</v>
      </c>
      <c r="B109" s="37">
        <v>1</v>
      </c>
      <c r="C109" s="37"/>
      <c r="D109" s="38"/>
    </row>
    <row r="110" spans="1:4" s="1" customFormat="1" ht="13.5">
      <c r="A110" s="17" t="s">
        <v>109</v>
      </c>
      <c r="B110" s="34">
        <f>SUM(B111)</f>
        <v>1</v>
      </c>
      <c r="C110" s="34">
        <f>SUM(C111)</f>
        <v>0</v>
      </c>
      <c r="D110" s="35">
        <f>SUM(D111)</f>
        <v>0</v>
      </c>
    </row>
    <row r="111" spans="1:4" s="1" customFormat="1" ht="13.5">
      <c r="A111" s="21" t="s">
        <v>110</v>
      </c>
      <c r="B111" s="37">
        <v>1</v>
      </c>
      <c r="C111" s="37"/>
      <c r="D111" s="38"/>
    </row>
    <row r="112" spans="1:4" s="1" customFormat="1" ht="13.5">
      <c r="A112" s="21"/>
      <c r="B112" s="30"/>
      <c r="C112" s="37"/>
      <c r="D112" s="38"/>
    </row>
    <row r="113" spans="1:4" s="1" customFormat="1" ht="13.5">
      <c r="A113" s="17" t="s">
        <v>111</v>
      </c>
      <c r="B113" s="18">
        <f>B114+B146+B157+B170</f>
        <v>14.899999999999999</v>
      </c>
      <c r="C113" s="19">
        <f>C114+C146+C157+C170</f>
        <v>0</v>
      </c>
      <c r="D113" s="20">
        <f>D114+D146+D157+D170</f>
        <v>0</v>
      </c>
    </row>
    <row r="114" spans="1:4" s="1" customFormat="1" ht="13.5">
      <c r="A114" s="17" t="s">
        <v>112</v>
      </c>
      <c r="B114" s="18">
        <f>SUM(B115:B145)</f>
        <v>5.699999999999998</v>
      </c>
      <c r="C114" s="19">
        <f>SUM(C115:C145)</f>
        <v>0</v>
      </c>
      <c r="D114" s="20">
        <f>SUM(D115:D145)</f>
        <v>0</v>
      </c>
    </row>
    <row r="115" spans="1:4" s="1" customFormat="1" ht="13.5">
      <c r="A115" s="21" t="s">
        <v>113</v>
      </c>
      <c r="B115" s="25"/>
      <c r="C115" s="23"/>
      <c r="D115" s="24"/>
    </row>
    <row r="116" spans="1:4" s="1" customFormat="1" ht="13.5">
      <c r="A116" s="21" t="s">
        <v>114</v>
      </c>
      <c r="B116" s="25">
        <v>0.1</v>
      </c>
      <c r="C116" s="23"/>
      <c r="D116" s="24"/>
    </row>
    <row r="117" spans="1:4" s="1" customFormat="1" ht="13.5">
      <c r="A117" s="21" t="s">
        <v>115</v>
      </c>
      <c r="B117" s="25">
        <v>0.1</v>
      </c>
      <c r="C117" s="23"/>
      <c r="D117" s="24"/>
    </row>
    <row r="118" spans="1:4" s="1" customFormat="1" ht="13.5">
      <c r="A118" s="21" t="s">
        <v>116</v>
      </c>
      <c r="B118" s="25"/>
      <c r="C118" s="23"/>
      <c r="D118" s="24"/>
    </row>
    <row r="119" spans="1:4" s="1" customFormat="1" ht="13.5">
      <c r="A119" s="21" t="s">
        <v>117</v>
      </c>
      <c r="B119" s="25">
        <v>0.1</v>
      </c>
      <c r="C119" s="23"/>
      <c r="D119" s="24"/>
    </row>
    <row r="120" spans="1:4" s="1" customFormat="1" ht="13.5">
      <c r="A120" s="21" t="s">
        <v>118</v>
      </c>
      <c r="B120" s="25">
        <v>0.1</v>
      </c>
      <c r="C120" s="23"/>
      <c r="D120" s="24"/>
    </row>
    <row r="121" spans="1:4" s="1" customFormat="1" ht="13.5">
      <c r="A121" s="21" t="s">
        <v>119</v>
      </c>
      <c r="B121" s="25">
        <v>0.2</v>
      </c>
      <c r="C121" s="23"/>
      <c r="D121" s="24"/>
    </row>
    <row r="122" spans="1:4" s="1" customFormat="1" ht="13.5">
      <c r="A122" s="21" t="s">
        <v>120</v>
      </c>
      <c r="B122" s="25"/>
      <c r="C122" s="23"/>
      <c r="D122" s="24"/>
    </row>
    <row r="123" spans="1:4" s="1" customFormat="1" ht="13.5">
      <c r="A123" s="21" t="s">
        <v>121</v>
      </c>
      <c r="B123" s="25">
        <v>0.1</v>
      </c>
      <c r="C123" s="23"/>
      <c r="D123" s="24"/>
    </row>
    <row r="124" spans="1:4" s="1" customFormat="1" ht="27">
      <c r="A124" s="21" t="s">
        <v>122</v>
      </c>
      <c r="B124" s="25">
        <v>0.1</v>
      </c>
      <c r="C124" s="23"/>
      <c r="D124" s="24"/>
    </row>
    <row r="125" spans="1:4" s="1" customFormat="1" ht="13.5">
      <c r="A125" s="21" t="s">
        <v>123</v>
      </c>
      <c r="B125" s="25">
        <v>0.2</v>
      </c>
      <c r="C125" s="23"/>
      <c r="D125" s="24"/>
    </row>
    <row r="126" spans="1:4" s="1" customFormat="1" ht="13.5">
      <c r="A126" s="21" t="s">
        <v>124</v>
      </c>
      <c r="B126" s="25"/>
      <c r="C126" s="23"/>
      <c r="D126" s="24"/>
    </row>
    <row r="127" spans="1:4" s="1" customFormat="1" ht="13.5">
      <c r="A127" s="21" t="s">
        <v>125</v>
      </c>
      <c r="B127" s="25">
        <v>0.1</v>
      </c>
      <c r="C127" s="23"/>
      <c r="D127" s="24"/>
    </row>
    <row r="128" spans="1:4" s="1" customFormat="1" ht="13.5">
      <c r="A128" s="21" t="s">
        <v>126</v>
      </c>
      <c r="B128" s="25">
        <v>0.2</v>
      </c>
      <c r="C128" s="23"/>
      <c r="D128" s="24"/>
    </row>
    <row r="129" spans="1:4" s="1" customFormat="1" ht="27">
      <c r="A129" s="21" t="s">
        <v>127</v>
      </c>
      <c r="B129" s="25">
        <v>0.5</v>
      </c>
      <c r="C129" s="23"/>
      <c r="D129" s="24"/>
    </row>
    <row r="130" spans="1:4" s="1" customFormat="1" ht="13.5">
      <c r="A130" s="21" t="s">
        <v>128</v>
      </c>
      <c r="B130" s="22"/>
      <c r="C130" s="23"/>
      <c r="D130" s="24"/>
    </row>
    <row r="131" spans="1:4" s="1" customFormat="1" ht="13.5">
      <c r="A131" s="21" t="s">
        <v>129</v>
      </c>
      <c r="B131" s="25">
        <v>0.1</v>
      </c>
      <c r="C131" s="23"/>
      <c r="D131" s="24"/>
    </row>
    <row r="132" spans="1:4" s="1" customFormat="1" ht="13.5">
      <c r="A132" s="21" t="s">
        <v>130</v>
      </c>
      <c r="B132" s="25">
        <v>0.1</v>
      </c>
      <c r="C132" s="23"/>
      <c r="D132" s="24"/>
    </row>
    <row r="133" spans="1:4" s="1" customFormat="1" ht="13.5">
      <c r="A133" s="21" t="s">
        <v>131</v>
      </c>
      <c r="B133" s="25">
        <v>0.2</v>
      </c>
      <c r="C133" s="23"/>
      <c r="D133" s="24"/>
    </row>
    <row r="134" spans="1:4" s="1" customFormat="1" ht="27">
      <c r="A134" s="21" t="s">
        <v>132</v>
      </c>
      <c r="B134" s="25">
        <v>0.5</v>
      </c>
      <c r="C134" s="23"/>
      <c r="D134" s="24"/>
    </row>
    <row r="135" spans="1:4" s="1" customFormat="1" ht="27">
      <c r="A135" s="21" t="s">
        <v>133</v>
      </c>
      <c r="B135" s="25">
        <v>0.5</v>
      </c>
      <c r="C135" s="23"/>
      <c r="D135" s="24"/>
    </row>
    <row r="136" spans="1:4" s="1" customFormat="1" ht="27">
      <c r="A136" s="21" t="s">
        <v>134</v>
      </c>
      <c r="B136" s="25">
        <v>0.5</v>
      </c>
      <c r="C136" s="23"/>
      <c r="D136" s="24"/>
    </row>
    <row r="137" spans="1:4" s="1" customFormat="1" ht="27">
      <c r="A137" s="21" t="s">
        <v>135</v>
      </c>
      <c r="B137" s="25">
        <v>0.5</v>
      </c>
      <c r="C137" s="23"/>
      <c r="D137" s="24"/>
    </row>
    <row r="138" spans="1:4" s="1" customFormat="1" ht="13.5">
      <c r="A138" s="21" t="s">
        <v>136</v>
      </c>
      <c r="B138" s="22"/>
      <c r="C138" s="23"/>
      <c r="D138" s="24"/>
    </row>
    <row r="139" spans="1:4" s="1" customFormat="1" ht="13.5">
      <c r="A139" s="21" t="s">
        <v>137</v>
      </c>
      <c r="B139" s="25">
        <v>0.1</v>
      </c>
      <c r="C139" s="23"/>
      <c r="D139" s="24"/>
    </row>
    <row r="140" spans="1:4" s="1" customFormat="1" ht="13.5">
      <c r="A140" s="21" t="s">
        <v>138</v>
      </c>
      <c r="B140" s="25">
        <v>0.1</v>
      </c>
      <c r="C140" s="23"/>
      <c r="D140" s="24"/>
    </row>
    <row r="141" spans="1:4" s="1" customFormat="1" ht="13.5">
      <c r="A141" s="21" t="s">
        <v>139</v>
      </c>
      <c r="B141" s="25">
        <v>0.1</v>
      </c>
      <c r="C141" s="23"/>
      <c r="D141" s="24"/>
    </row>
    <row r="142" spans="1:4" s="2" customFormat="1" ht="13.5">
      <c r="A142" s="21" t="s">
        <v>140</v>
      </c>
      <c r="B142" s="25"/>
      <c r="C142" s="39"/>
      <c r="D142" s="40"/>
    </row>
    <row r="143" spans="1:4" s="1" customFormat="1" ht="13.5">
      <c r="A143" s="21" t="s">
        <v>141</v>
      </c>
      <c r="B143" s="25">
        <v>0.1</v>
      </c>
      <c r="C143" s="23"/>
      <c r="D143" s="24"/>
    </row>
    <row r="144" spans="1:4" s="1" customFormat="1" ht="13.5">
      <c r="A144" s="21" t="s">
        <v>142</v>
      </c>
      <c r="B144" s="25">
        <v>0.1</v>
      </c>
      <c r="C144" s="23"/>
      <c r="D144" s="24"/>
    </row>
    <row r="145" spans="1:4" s="1" customFormat="1" ht="36.75" customHeight="1">
      <c r="A145" s="21" t="s">
        <v>143</v>
      </c>
      <c r="B145" s="25">
        <v>1</v>
      </c>
      <c r="C145" s="23"/>
      <c r="D145" s="24"/>
    </row>
    <row r="146" spans="1:4" s="1" customFormat="1" ht="13.5">
      <c r="A146" s="17" t="s">
        <v>144</v>
      </c>
      <c r="B146" s="27">
        <f>SUM(B147:B156)</f>
        <v>3.5000000000000004</v>
      </c>
      <c r="C146" s="36">
        <f>SUM(C147:C156)</f>
        <v>0</v>
      </c>
      <c r="D146" s="41">
        <f>SUM(D147:D156)</f>
        <v>0</v>
      </c>
    </row>
    <row r="147" spans="1:4" s="1" customFormat="1" ht="13.5">
      <c r="A147" s="21" t="s">
        <v>145</v>
      </c>
      <c r="B147" s="22"/>
      <c r="C147" s="23"/>
      <c r="D147" s="24"/>
    </row>
    <row r="148" spans="1:4" s="1" customFormat="1" ht="13.5">
      <c r="A148" s="21" t="s">
        <v>146</v>
      </c>
      <c r="B148" s="25">
        <v>0.5</v>
      </c>
      <c r="C148" s="23"/>
      <c r="D148" s="24"/>
    </row>
    <row r="149" spans="1:4" s="1" customFormat="1" ht="13.5">
      <c r="A149" s="21" t="s">
        <v>147</v>
      </c>
      <c r="B149" s="25">
        <v>0.5</v>
      </c>
      <c r="C149" s="23"/>
      <c r="D149" s="24"/>
    </row>
    <row r="150" spans="1:4" s="1" customFormat="1" ht="13.5">
      <c r="A150" s="21" t="s">
        <v>148</v>
      </c>
      <c r="B150" s="25">
        <v>1</v>
      </c>
      <c r="C150" s="23"/>
      <c r="D150" s="24"/>
    </row>
    <row r="151" spans="1:4" s="1" customFormat="1" ht="13.5">
      <c r="A151" s="21" t="s">
        <v>149</v>
      </c>
      <c r="B151" s="22"/>
      <c r="C151" s="23"/>
      <c r="D151" s="24"/>
    </row>
    <row r="152" spans="1:4" s="1" customFormat="1" ht="13.5">
      <c r="A152" s="21" t="s">
        <v>150</v>
      </c>
      <c r="B152" s="25">
        <v>0.2</v>
      </c>
      <c r="C152" s="23"/>
      <c r="D152" s="24"/>
    </row>
    <row r="153" spans="1:4" s="2" customFormat="1" ht="13.5">
      <c r="A153" s="21" t="s">
        <v>151</v>
      </c>
      <c r="B153" s="25">
        <v>0.2</v>
      </c>
      <c r="C153" s="39"/>
      <c r="D153" s="40"/>
    </row>
    <row r="154" spans="1:4" s="1" customFormat="1" ht="13.5">
      <c r="A154" s="21" t="s">
        <v>152</v>
      </c>
      <c r="B154" s="25">
        <v>0.6</v>
      </c>
      <c r="C154" s="23"/>
      <c r="D154" s="24"/>
    </row>
    <row r="155" spans="1:4" s="1" customFormat="1" ht="13.5">
      <c r="A155" s="21" t="s">
        <v>153</v>
      </c>
      <c r="B155" s="25"/>
      <c r="C155" s="23"/>
      <c r="D155" s="24"/>
    </row>
    <row r="156" spans="1:4" s="1" customFormat="1" ht="13.5">
      <c r="A156" s="21" t="s">
        <v>154</v>
      </c>
      <c r="B156" s="25">
        <v>0.5</v>
      </c>
      <c r="C156" s="23"/>
      <c r="D156" s="24"/>
    </row>
    <row r="157" spans="1:4" s="1" customFormat="1" ht="13.5">
      <c r="A157" s="17" t="s">
        <v>155</v>
      </c>
      <c r="B157" s="27">
        <f>SUM(B158:B169)</f>
        <v>2.6999999999999993</v>
      </c>
      <c r="C157" s="36">
        <f>SUM(C158:C169)</f>
        <v>0</v>
      </c>
      <c r="D157" s="41">
        <f>SUM(D158:D169)</f>
        <v>0</v>
      </c>
    </row>
    <row r="158" spans="1:4" s="1" customFormat="1" ht="13.5">
      <c r="A158" s="21" t="s">
        <v>156</v>
      </c>
      <c r="B158" s="25">
        <v>0.2</v>
      </c>
      <c r="C158" s="23"/>
      <c r="D158" s="24"/>
    </row>
    <row r="159" spans="1:4" s="2" customFormat="1" ht="13.5">
      <c r="A159" s="21" t="s">
        <v>157</v>
      </c>
      <c r="B159" s="22"/>
      <c r="C159" s="39"/>
      <c r="D159" s="40"/>
    </row>
    <row r="160" spans="1:4" s="2" customFormat="1" ht="13.5">
      <c r="A160" s="21" t="s">
        <v>158</v>
      </c>
      <c r="B160" s="25">
        <v>0.2</v>
      </c>
      <c r="C160" s="39"/>
      <c r="D160" s="40"/>
    </row>
    <row r="161" spans="1:4" s="2" customFormat="1" ht="13.5">
      <c r="A161" s="21" t="s">
        <v>159</v>
      </c>
      <c r="B161" s="25">
        <v>0.4</v>
      </c>
      <c r="C161" s="39"/>
      <c r="D161" s="40"/>
    </row>
    <row r="162" spans="1:4" s="2" customFormat="1" ht="13.5">
      <c r="A162" s="21" t="s">
        <v>160</v>
      </c>
      <c r="B162" s="22"/>
      <c r="C162" s="39"/>
      <c r="D162" s="40"/>
    </row>
    <row r="163" spans="1:4" s="2" customFormat="1" ht="13.5">
      <c r="A163" s="21" t="s">
        <v>161</v>
      </c>
      <c r="B163" s="25">
        <v>0.2</v>
      </c>
      <c r="C163" s="39"/>
      <c r="D163" s="40"/>
    </row>
    <row r="164" spans="1:4" s="2" customFormat="1" ht="13.5">
      <c r="A164" s="21" t="s">
        <v>162</v>
      </c>
      <c r="B164" s="25">
        <v>0.2</v>
      </c>
      <c r="C164" s="39"/>
      <c r="D164" s="40"/>
    </row>
    <row r="165" spans="1:4" s="2" customFormat="1" ht="13.5">
      <c r="A165" s="21" t="s">
        <v>163</v>
      </c>
      <c r="B165" s="25">
        <v>0.6</v>
      </c>
      <c r="C165" s="39"/>
      <c r="D165" s="40"/>
    </row>
    <row r="166" spans="1:4" s="2" customFormat="1" ht="13.5">
      <c r="A166" s="21" t="s">
        <v>164</v>
      </c>
      <c r="B166" s="22"/>
      <c r="C166" s="39"/>
      <c r="D166" s="40"/>
    </row>
    <row r="167" spans="1:4" s="2" customFormat="1" ht="13.5">
      <c r="A167" s="21" t="s">
        <v>165</v>
      </c>
      <c r="B167" s="25">
        <v>0.3</v>
      </c>
      <c r="C167" s="39"/>
      <c r="D167" s="40"/>
    </row>
    <row r="168" spans="1:4" s="2" customFormat="1" ht="13.5">
      <c r="A168" s="21" t="s">
        <v>166</v>
      </c>
      <c r="B168" s="25">
        <v>0.3</v>
      </c>
      <c r="C168" s="39"/>
      <c r="D168" s="40"/>
    </row>
    <row r="169" spans="1:4" s="2" customFormat="1" ht="13.5">
      <c r="A169" s="21" t="s">
        <v>167</v>
      </c>
      <c r="B169" s="25">
        <v>0.3</v>
      </c>
      <c r="C169" s="39"/>
      <c r="D169" s="40"/>
    </row>
    <row r="170" spans="1:4" s="1" customFormat="1" ht="13.5">
      <c r="A170" s="17" t="s">
        <v>168</v>
      </c>
      <c r="B170" s="27">
        <f>SUM(B171:B183)</f>
        <v>3</v>
      </c>
      <c r="C170" s="36">
        <f>SUM(C171:C183)</f>
        <v>0</v>
      </c>
      <c r="D170" s="41">
        <f>SUM(D171:D183)</f>
        <v>0</v>
      </c>
    </row>
    <row r="171" spans="1:4" s="1" customFormat="1" ht="13.5">
      <c r="A171" s="21" t="s">
        <v>169</v>
      </c>
      <c r="B171" s="22"/>
      <c r="C171" s="23"/>
      <c r="D171" s="24"/>
    </row>
    <row r="172" spans="1:4" s="1" customFormat="1" ht="40.5">
      <c r="A172" s="21" t="s">
        <v>170</v>
      </c>
      <c r="B172" s="25">
        <v>0.2</v>
      </c>
      <c r="C172" s="23"/>
      <c r="D172" s="24"/>
    </row>
    <row r="173" spans="1:4" s="1" customFormat="1" ht="13.5">
      <c r="A173" s="21" t="s">
        <v>171</v>
      </c>
      <c r="B173" s="25">
        <v>0.2</v>
      </c>
      <c r="C173" s="23"/>
      <c r="D173" s="24"/>
    </row>
    <row r="174" spans="1:4" s="1" customFormat="1" ht="13.5">
      <c r="A174" s="21" t="s">
        <v>172</v>
      </c>
      <c r="B174" s="25">
        <v>0.6</v>
      </c>
      <c r="C174" s="23"/>
      <c r="D174" s="24"/>
    </row>
    <row r="175" spans="1:4" s="1" customFormat="1" ht="13.5">
      <c r="A175" s="21" t="s">
        <v>173</v>
      </c>
      <c r="B175" s="25">
        <v>0.5</v>
      </c>
      <c r="C175" s="23"/>
      <c r="D175" s="24"/>
    </row>
    <row r="176" spans="1:4" s="1" customFormat="1" ht="13.5">
      <c r="A176" s="21" t="s">
        <v>174</v>
      </c>
      <c r="B176" s="22"/>
      <c r="C176" s="23"/>
      <c r="D176" s="24"/>
    </row>
    <row r="177" spans="1:4" s="1" customFormat="1" ht="13.5">
      <c r="A177" s="21" t="s">
        <v>175</v>
      </c>
      <c r="B177" s="22"/>
      <c r="C177" s="23"/>
      <c r="D177" s="24"/>
    </row>
    <row r="178" spans="1:4" s="1" customFormat="1" ht="13.5">
      <c r="A178" s="21" t="s">
        <v>176</v>
      </c>
      <c r="B178" s="22"/>
      <c r="C178" s="23"/>
      <c r="D178" s="24"/>
    </row>
    <row r="179" spans="1:4" s="1" customFormat="1" ht="13.5">
      <c r="A179" s="21" t="s">
        <v>177</v>
      </c>
      <c r="B179" s="25">
        <v>1</v>
      </c>
      <c r="C179" s="23"/>
      <c r="D179" s="24"/>
    </row>
    <row r="180" spans="1:4" s="1" customFormat="1" ht="13.5">
      <c r="A180" s="21" t="s">
        <v>178</v>
      </c>
      <c r="B180" s="22"/>
      <c r="C180" s="23"/>
      <c r="D180" s="24"/>
    </row>
    <row r="181" spans="1:4" s="1" customFormat="1" ht="13.5">
      <c r="A181" s="21" t="s">
        <v>179</v>
      </c>
      <c r="B181" s="25">
        <v>0.1</v>
      </c>
      <c r="C181" s="23"/>
      <c r="D181" s="24"/>
    </row>
    <row r="182" spans="1:4" s="1" customFormat="1" ht="13.5">
      <c r="A182" s="21" t="s">
        <v>180</v>
      </c>
      <c r="B182" s="25">
        <v>0.1</v>
      </c>
      <c r="C182" s="23"/>
      <c r="D182" s="24"/>
    </row>
    <row r="183" spans="1:4" s="1" customFormat="1" ht="13.5">
      <c r="A183" s="21" t="s">
        <v>181</v>
      </c>
      <c r="B183" s="25">
        <v>0.3</v>
      </c>
      <c r="C183" s="23"/>
      <c r="D183" s="24"/>
    </row>
    <row r="184" spans="1:4" s="1" customFormat="1" ht="13.5">
      <c r="A184" s="21"/>
      <c r="B184" s="25"/>
      <c r="C184" s="23"/>
      <c r="D184" s="24"/>
    </row>
    <row r="185" spans="1:4" s="1" customFormat="1" ht="13.5">
      <c r="A185" s="42" t="s">
        <v>182</v>
      </c>
      <c r="B185" s="18">
        <f>B6+B41+B65+B94+B113</f>
        <v>90.9</v>
      </c>
      <c r="C185" s="28">
        <f>C6+C41+C65+C94+C113</f>
        <v>0</v>
      </c>
      <c r="D185" s="29">
        <f>D6+D41+D65+D94+D113</f>
        <v>0</v>
      </c>
    </row>
    <row r="186" spans="1:4" s="1" customFormat="1" ht="13.5">
      <c r="A186" s="42" t="s">
        <v>183</v>
      </c>
      <c r="B186" s="18">
        <f>B185/B185*100</f>
        <v>100</v>
      </c>
      <c r="C186" s="28">
        <f>C185/B185*100</f>
        <v>0</v>
      </c>
      <c r="D186" s="29">
        <f>D185/B185*100</f>
        <v>0</v>
      </c>
    </row>
    <row r="187" spans="1:4" s="1" customFormat="1" ht="13.5">
      <c r="A187" s="43"/>
      <c r="B187" s="44"/>
      <c r="C187" s="32"/>
      <c r="D187" s="33"/>
    </row>
    <row r="188" spans="1:4" s="2" customFormat="1" ht="13.5">
      <c r="A188" s="17" t="s">
        <v>184</v>
      </c>
      <c r="B188" s="18"/>
      <c r="C188" s="39"/>
      <c r="D188" s="40"/>
    </row>
    <row r="189" spans="1:4" s="2" customFormat="1" ht="13.5">
      <c r="A189" s="17" t="s">
        <v>185</v>
      </c>
      <c r="B189" s="18">
        <f>SUM(B190:B204)</f>
        <v>7.5</v>
      </c>
      <c r="C189" s="39">
        <f>SUM(C190:C204)</f>
        <v>0</v>
      </c>
      <c r="D189" s="40">
        <f>SUM(D190:D204)</f>
        <v>0</v>
      </c>
    </row>
    <row r="190" spans="1:4" s="3" customFormat="1" ht="27">
      <c r="A190" s="45" t="s">
        <v>186</v>
      </c>
      <c r="B190" s="25">
        <v>0.5</v>
      </c>
      <c r="C190" s="46"/>
      <c r="D190" s="47"/>
    </row>
    <row r="191" spans="1:4" s="3" customFormat="1" ht="40.5">
      <c r="A191" s="45" t="s">
        <v>187</v>
      </c>
      <c r="B191" s="25">
        <v>0.5</v>
      </c>
      <c r="C191" s="46"/>
      <c r="D191" s="47"/>
    </row>
    <row r="192" spans="1:4" s="3" customFormat="1" ht="13.5">
      <c r="A192" s="45" t="s">
        <v>188</v>
      </c>
      <c r="B192" s="25">
        <v>0.5</v>
      </c>
      <c r="C192" s="46"/>
      <c r="D192" s="47"/>
    </row>
    <row r="193" spans="1:4" s="3" customFormat="1" ht="13.5">
      <c r="A193" s="45" t="s">
        <v>189</v>
      </c>
      <c r="B193" s="25">
        <v>0.5</v>
      </c>
      <c r="C193" s="46"/>
      <c r="D193" s="47"/>
    </row>
    <row r="194" spans="1:4" s="3" customFormat="1" ht="27">
      <c r="A194" s="45" t="s">
        <v>190</v>
      </c>
      <c r="B194" s="25">
        <v>0.5</v>
      </c>
      <c r="C194" s="46"/>
      <c r="D194" s="47"/>
    </row>
    <row r="195" spans="1:4" s="3" customFormat="1" ht="13.5">
      <c r="A195" s="45" t="s">
        <v>191</v>
      </c>
      <c r="B195" s="25">
        <v>0.5</v>
      </c>
      <c r="C195" s="46"/>
      <c r="D195" s="47"/>
    </row>
    <row r="196" spans="1:4" s="3" customFormat="1" ht="13.5">
      <c r="A196" s="45" t="s">
        <v>192</v>
      </c>
      <c r="B196" s="25">
        <v>0.5</v>
      </c>
      <c r="C196" s="46"/>
      <c r="D196" s="47"/>
    </row>
    <row r="197" spans="1:4" s="3" customFormat="1" ht="13.5">
      <c r="A197" s="45" t="s">
        <v>193</v>
      </c>
      <c r="B197" s="25">
        <v>0.5</v>
      </c>
      <c r="C197" s="46"/>
      <c r="D197" s="47"/>
    </row>
    <row r="198" spans="1:4" s="3" customFormat="1" ht="13.5">
      <c r="A198" s="45" t="s">
        <v>194</v>
      </c>
      <c r="B198" s="25">
        <v>0.5</v>
      </c>
      <c r="C198" s="46"/>
      <c r="D198" s="47"/>
    </row>
    <row r="199" spans="1:4" s="3" customFormat="1" ht="13.5">
      <c r="A199" s="45" t="s">
        <v>195</v>
      </c>
      <c r="B199" s="25">
        <v>0.5</v>
      </c>
      <c r="C199" s="46"/>
      <c r="D199" s="47"/>
    </row>
    <row r="200" spans="1:4" s="3" customFormat="1" ht="13.5">
      <c r="A200" s="45" t="s">
        <v>196</v>
      </c>
      <c r="B200" s="25">
        <v>0.5</v>
      </c>
      <c r="C200" s="46"/>
      <c r="D200" s="47"/>
    </row>
    <row r="201" spans="1:4" s="3" customFormat="1" ht="13.5">
      <c r="A201" s="45" t="s">
        <v>197</v>
      </c>
      <c r="B201" s="25">
        <v>0.5</v>
      </c>
      <c r="C201" s="46"/>
      <c r="D201" s="47"/>
    </row>
    <row r="202" spans="1:4" s="3" customFormat="1" ht="13.5">
      <c r="A202" s="45" t="s">
        <v>198</v>
      </c>
      <c r="B202" s="25">
        <v>0.5</v>
      </c>
      <c r="C202" s="46"/>
      <c r="D202" s="47"/>
    </row>
    <row r="203" spans="1:4" s="3" customFormat="1" ht="13.5">
      <c r="A203" s="45" t="s">
        <v>199</v>
      </c>
      <c r="B203" s="25">
        <v>0.5</v>
      </c>
      <c r="C203" s="46"/>
      <c r="D203" s="47"/>
    </row>
    <row r="204" spans="1:4" s="3" customFormat="1" ht="13.5">
      <c r="A204" s="45" t="s">
        <v>200</v>
      </c>
      <c r="B204" s="25">
        <v>0.5</v>
      </c>
      <c r="C204" s="46"/>
      <c r="D204" s="47"/>
    </row>
    <row r="205" spans="1:4" s="2" customFormat="1" ht="13.5">
      <c r="A205" s="17" t="s">
        <v>201</v>
      </c>
      <c r="B205" s="18"/>
      <c r="C205" s="39"/>
      <c r="D205" s="40"/>
    </row>
    <row r="206" spans="1:4" s="2" customFormat="1" ht="13.5">
      <c r="A206" s="21" t="s">
        <v>202</v>
      </c>
      <c r="B206" s="25"/>
      <c r="C206" s="39">
        <f>SUM(C207:C216)</f>
        <v>0</v>
      </c>
      <c r="D206" s="40">
        <f>SUM(D207:D216)</f>
        <v>0</v>
      </c>
    </row>
    <row r="207" spans="1:4" s="3" customFormat="1" ht="27">
      <c r="A207" s="45" t="s">
        <v>203</v>
      </c>
      <c r="B207" s="25" t="s">
        <v>204</v>
      </c>
      <c r="C207" s="46"/>
      <c r="D207" s="47"/>
    </row>
    <row r="208" spans="1:4" s="3" customFormat="1" ht="27">
      <c r="A208" s="45" t="s">
        <v>205</v>
      </c>
      <c r="B208" s="25" t="s">
        <v>206</v>
      </c>
      <c r="C208" s="46"/>
      <c r="D208" s="47"/>
    </row>
    <row r="209" spans="1:4" s="3" customFormat="1" ht="13.5">
      <c r="A209" s="45" t="s">
        <v>207</v>
      </c>
      <c r="B209" s="25" t="s">
        <v>208</v>
      </c>
      <c r="C209" s="46"/>
      <c r="D209" s="47"/>
    </row>
    <row r="210" spans="1:4" s="3" customFormat="1" ht="40.5">
      <c r="A210" s="45" t="s">
        <v>209</v>
      </c>
      <c r="B210" s="25" t="s">
        <v>210</v>
      </c>
      <c r="C210" s="46"/>
      <c r="D210" s="47"/>
    </row>
    <row r="211" spans="1:4" s="3" customFormat="1" ht="27">
      <c r="A211" s="45" t="s">
        <v>211</v>
      </c>
      <c r="B211" s="25" t="s">
        <v>212</v>
      </c>
      <c r="C211" s="46"/>
      <c r="D211" s="47"/>
    </row>
    <row r="212" spans="1:4" s="3" customFormat="1" ht="27">
      <c r="A212" s="45" t="s">
        <v>213</v>
      </c>
      <c r="B212" s="25" t="s">
        <v>214</v>
      </c>
      <c r="C212" s="46"/>
      <c r="D212" s="47"/>
    </row>
    <row r="213" spans="1:4" s="3" customFormat="1" ht="13.5">
      <c r="A213" s="45" t="s">
        <v>215</v>
      </c>
      <c r="B213" s="25"/>
      <c r="C213" s="46"/>
      <c r="D213" s="47"/>
    </row>
    <row r="214" spans="1:4" s="3" customFormat="1" ht="27">
      <c r="A214" s="45" t="s">
        <v>216</v>
      </c>
      <c r="B214" s="25">
        <v>-4</v>
      </c>
      <c r="C214" s="46"/>
      <c r="D214" s="47"/>
    </row>
    <row r="215" spans="1:4" s="3" customFormat="1" ht="40.5">
      <c r="A215" s="45" t="s">
        <v>217</v>
      </c>
      <c r="B215" s="25">
        <v>-4</v>
      </c>
      <c r="C215" s="46"/>
      <c r="D215" s="47"/>
    </row>
    <row r="216" spans="1:4" s="3" customFormat="1" ht="40.5">
      <c r="A216" s="45" t="s">
        <v>218</v>
      </c>
      <c r="B216" s="25">
        <v>-2</v>
      </c>
      <c r="C216" s="46"/>
      <c r="D216" s="47"/>
    </row>
    <row r="217" spans="1:4" s="2" customFormat="1" ht="13.5">
      <c r="A217" s="43"/>
      <c r="B217" s="44"/>
      <c r="C217" s="32"/>
      <c r="D217" s="33"/>
    </row>
    <row r="218" spans="1:4" s="1" customFormat="1" ht="14.25">
      <c r="A218" s="48" t="s">
        <v>219</v>
      </c>
      <c r="B218" s="49">
        <f>B186</f>
        <v>100</v>
      </c>
      <c r="C218" s="50">
        <f>C186+C189+C206</f>
        <v>0</v>
      </c>
      <c r="D218" s="51">
        <f>D186+D189+D206</f>
        <v>0</v>
      </c>
    </row>
    <row r="219" spans="1:4" s="1" customFormat="1" ht="13.5">
      <c r="A219" s="52" t="s">
        <v>220</v>
      </c>
      <c r="B219" s="53"/>
      <c r="C219" s="53"/>
      <c r="D219" s="54"/>
    </row>
    <row r="220" spans="1:4" s="1" customFormat="1" ht="13.5">
      <c r="A220" s="55"/>
      <c r="B220" s="56"/>
      <c r="C220" s="56"/>
      <c r="D220" s="57"/>
    </row>
    <row r="221" spans="1:4" s="1" customFormat="1" ht="13.5">
      <c r="A221" s="55"/>
      <c r="B221" s="56"/>
      <c r="C221" s="56"/>
      <c r="D221" s="57"/>
    </row>
    <row r="222" spans="1:4" s="1" customFormat="1" ht="13.5">
      <c r="A222" s="55"/>
      <c r="B222" s="56"/>
      <c r="C222" s="56"/>
      <c r="D222" s="57"/>
    </row>
    <row r="223" spans="1:4" s="1" customFormat="1" ht="13.5">
      <c r="A223" s="55"/>
      <c r="B223" s="56"/>
      <c r="C223" s="56"/>
      <c r="D223" s="57"/>
    </row>
    <row r="224" spans="1:4" s="1" customFormat="1" ht="13.5">
      <c r="A224" s="58" t="s">
        <v>221</v>
      </c>
      <c r="B224" s="59"/>
      <c r="C224" s="59"/>
      <c r="D224" s="60"/>
    </row>
    <row r="225" spans="1:4" s="1" customFormat="1" ht="13.5">
      <c r="A225" s="55"/>
      <c r="B225" s="61"/>
      <c r="C225" s="61"/>
      <c r="D225" s="62"/>
    </row>
    <row r="226" spans="1:4" ht="27.75" customHeight="1">
      <c r="A226" s="63" t="s">
        <v>222</v>
      </c>
      <c r="B226" s="64"/>
      <c r="C226" s="64"/>
      <c r="D226" s="65"/>
    </row>
    <row r="227" spans="1:4" ht="9.75" customHeight="1">
      <c r="A227" s="66"/>
      <c r="B227" s="67"/>
      <c r="C227" s="67"/>
      <c r="D227" s="68"/>
    </row>
    <row r="228" spans="1:4" ht="27.75" customHeight="1">
      <c r="A228" s="63" t="s">
        <v>223</v>
      </c>
      <c r="B228" s="64"/>
      <c r="C228" s="64"/>
      <c r="D228" s="65"/>
    </row>
    <row r="229" spans="1:4" ht="9.75" customHeight="1">
      <c r="A229" s="66"/>
      <c r="B229" s="67"/>
      <c r="C229" s="67"/>
      <c r="D229" s="68"/>
    </row>
    <row r="230" spans="1:4" ht="27.75" customHeight="1">
      <c r="A230" s="69" t="s">
        <v>224</v>
      </c>
      <c r="B230" s="64"/>
      <c r="C230" s="64"/>
      <c r="D230" s="65"/>
    </row>
    <row r="231" spans="1:256" ht="14.25">
      <c r="A231" s="70"/>
      <c r="B231" s="71"/>
      <c r="C231" s="72"/>
      <c r="D231" s="7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sheetData>
  <sheetProtection/>
  <autoFilter ref="A5:B63"/>
  <mergeCells count="6">
    <mergeCell ref="A1:D1"/>
    <mergeCell ref="A2:D2"/>
    <mergeCell ref="B3:D3"/>
    <mergeCell ref="B4:D4"/>
    <mergeCell ref="A224:D224"/>
    <mergeCell ref="A219:D223"/>
  </mergeCells>
  <printOptions horizontalCentered="1"/>
  <pageMargins left="0.4724409448818899" right="0.4724409448818899" top="0.590551181102362" bottom="0.590551181102362" header="0.511811023622047" footer="0.19685039370078702"/>
  <pageSetup fitToHeight="0" fitToWidth="1" horizontalDpi="600" verticalDpi="600" orientation="portrait" paperSize="9" scale="93"/>
  <headerFooter alignWithMargins="0">
    <oddFooter>&amp;C第 &amp;P 页，共 &amp;N 页</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 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内网</cp:lastModifiedBy>
  <cp:lastPrinted>2023-06-12T08:39:00Z</cp:lastPrinted>
  <dcterms:created xsi:type="dcterms:W3CDTF">2014-03-20T08:07:00Z</dcterms:created>
  <dcterms:modified xsi:type="dcterms:W3CDTF">2023-07-05T05:14:01Z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E6E4D5A7E05F49059886318B4117E20B_12</vt:lpwstr>
  </property>
  <property fmtid="{D5CDD505-2E9C-101B-9397-08002B2CF9AE}" pid="4" name="KSOProductBuildV">
    <vt:lpwstr>2052-11.1.0.14309</vt:lpwstr>
  </property>
</Properties>
</file>