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480" yWindow="132" windowWidth="15480" windowHeight="11568"/>
  </bookViews>
  <sheets>
    <sheet name="上注协分类管理评分标准修订稿（小型所）" sheetId="1" r:id="rId1"/>
  </sheets>
  <definedNames>
    <definedName name="_xlnm.Print_Titles" localSheetId="0">'上注协分类管理评分标准修订稿（小型所）'!$1:$5</definedName>
  </definedNames>
  <calcPr calcId="144525" calcOnSave="0"/>
</workbook>
</file>

<file path=xl/calcChain.xml><?xml version="1.0" encoding="utf-8"?>
<calcChain xmlns="http://schemas.openxmlformats.org/spreadsheetml/2006/main">
  <c r="D166" i="1" l="1"/>
  <c r="C166" i="1"/>
  <c r="B166" i="1"/>
  <c r="D101" i="1" l="1"/>
  <c r="C101" i="1"/>
  <c r="B101" i="1"/>
  <c r="D99" i="1"/>
  <c r="C99" i="1"/>
  <c r="B99" i="1"/>
  <c r="D86" i="1"/>
  <c r="C86" i="1"/>
  <c r="B86" i="1"/>
  <c r="D84" i="1"/>
  <c r="D83" i="1" s="1"/>
  <c r="C84" i="1"/>
  <c r="B84" i="1"/>
  <c r="C83" i="1"/>
  <c r="D63" i="1"/>
  <c r="C63" i="1"/>
  <c r="B63" i="1"/>
  <c r="D57" i="1"/>
  <c r="C57" i="1"/>
  <c r="B57" i="1"/>
  <c r="D32" i="1"/>
  <c r="C32" i="1"/>
  <c r="B32" i="1"/>
  <c r="C179" i="1"/>
  <c r="D179" i="1"/>
  <c r="D129" i="1"/>
  <c r="C129" i="1"/>
  <c r="D20" i="1"/>
  <c r="C20" i="1"/>
  <c r="B20" i="1"/>
  <c r="B148" i="1"/>
  <c r="B135" i="1"/>
  <c r="B129" i="1"/>
  <c r="B105" i="1"/>
  <c r="B104" i="1" s="1"/>
  <c r="B77" i="1"/>
  <c r="B7" i="1"/>
  <c r="B83" i="1" l="1"/>
  <c r="B56" i="1"/>
  <c r="B6" i="1"/>
  <c r="B162" i="1" s="1"/>
  <c r="B163" i="1" s="1"/>
  <c r="C7" i="1" l="1"/>
  <c r="D7" i="1"/>
  <c r="C77" i="1"/>
  <c r="C56" i="1" s="1"/>
  <c r="D77" i="1"/>
  <c r="D56" i="1" s="1"/>
  <c r="C105" i="1"/>
  <c r="D105" i="1"/>
  <c r="C135" i="1"/>
  <c r="D135" i="1"/>
  <c r="C148" i="1"/>
  <c r="D148" i="1"/>
  <c r="D104" i="1" l="1"/>
  <c r="C104" i="1"/>
  <c r="C6" i="1"/>
  <c r="C162" i="1" s="1"/>
  <c r="C163" i="1" s="1"/>
  <c r="D6" i="1"/>
  <c r="D162" i="1" s="1"/>
  <c r="B192" i="1" l="1"/>
  <c r="D163" i="1" l="1"/>
  <c r="D192" i="1" s="1"/>
  <c r="C192" i="1"/>
</calcChain>
</file>

<file path=xl/sharedStrings.xml><?xml version="1.0" encoding="utf-8"?>
<sst xmlns="http://schemas.openxmlformats.org/spreadsheetml/2006/main" count="199" uniqueCount="199">
  <si>
    <t xml:space="preserve"> 特此声明。                 
                                   </t>
    <phoneticPr fontId="2" type="noConversion"/>
  </si>
  <si>
    <t>合  计（折算分+加分-扣分）</t>
    <phoneticPr fontId="2" type="noConversion"/>
  </si>
  <si>
    <t>（一）加分情形</t>
  </si>
  <si>
    <t>小  计</t>
    <phoneticPr fontId="2" type="noConversion"/>
  </si>
  <si>
    <t>（3）未提取风险基金，或未购买职业保险（0）</t>
  </si>
  <si>
    <t>（3）使用审计软件</t>
  </si>
  <si>
    <t>（2）使用管理软件</t>
  </si>
  <si>
    <t>（1）建立专门的门户网站</t>
  </si>
  <si>
    <t>（3）信息化管理制度有效执行</t>
  </si>
  <si>
    <t>（2）信息化管理制度完整</t>
  </si>
  <si>
    <t>（1）有信息化管理制度</t>
  </si>
  <si>
    <t>（2）会计电算化管理制度有效执行</t>
  </si>
  <si>
    <t>（1）有会计电算化管理制度</t>
  </si>
  <si>
    <t>（3）财务、会计制度有效执行</t>
  </si>
  <si>
    <t>（2）财务、会计制度完整</t>
  </si>
  <si>
    <t>（1）有财务、会计制度</t>
  </si>
  <si>
    <t>（2）有带薪休假制度</t>
  </si>
  <si>
    <t>（1）有加班补贴或调休制度</t>
  </si>
  <si>
    <t>（2）与所有员工签订劳动合同或劳务协议</t>
  </si>
  <si>
    <t>（1）使用劳动合同、劳务协议范本</t>
  </si>
  <si>
    <t>（3）考勤管理制度有效执行</t>
  </si>
  <si>
    <t xml:space="preserve">（2）考勤管理制度的制定符合法律法规的规定（标准工时、综合工时工作制、不定时工作制） </t>
  </si>
  <si>
    <t>（1）有考勤管理制度</t>
  </si>
  <si>
    <t>（3）人力资源管理制度有效执行</t>
  </si>
  <si>
    <t>（2）人力资源管理制度完整</t>
  </si>
  <si>
    <t>（1）有人力资源管理制度</t>
  </si>
  <si>
    <t>（3）岗位职责分工有效执行</t>
  </si>
  <si>
    <t>（2）岗位职责分工完整</t>
  </si>
  <si>
    <t>（1）有岗位职责分工</t>
  </si>
  <si>
    <t>（一）建立事务所内部治理结构和治理机制</t>
  </si>
  <si>
    <t>（2）专人保管及专用场地存放档案</t>
  </si>
  <si>
    <t>（1）及时归档（审计报告日后或审计中止后，60天内办理归档）</t>
  </si>
  <si>
    <t>（2）发表的审计意见恰当</t>
  </si>
  <si>
    <t>（1）审计报告格式符合准则要求</t>
  </si>
  <si>
    <t>（3）有意见分歧的解决措施制度</t>
  </si>
  <si>
    <t>（2）有疑难问题或争议事项咨询制度</t>
  </si>
  <si>
    <t>（1）有项目负责人的指导、监督和复核制度</t>
  </si>
  <si>
    <t>（4）报备的信息失实（0）</t>
  </si>
  <si>
    <t>（二）诚信承诺，行业建设公约</t>
  </si>
  <si>
    <t>（2）有效执行</t>
  </si>
  <si>
    <t>（1）有保密制度或条款</t>
  </si>
  <si>
    <t>（4）有向所有受独立性要求约束的人员签署独立性声明的制度</t>
  </si>
  <si>
    <t>（3）有独立性政策和程序的培训制度</t>
  </si>
  <si>
    <t>（1）建立职业道德制度</t>
  </si>
  <si>
    <t>（一）职业道德制度及执行</t>
  </si>
  <si>
    <t>考核分</t>
    <phoneticPr fontId="2" type="noConversion"/>
  </si>
  <si>
    <t>自评分</t>
    <phoneticPr fontId="2" type="noConversion"/>
  </si>
  <si>
    <t>评分标准</t>
  </si>
  <si>
    <t>考核内容</t>
  </si>
  <si>
    <t>8.事务所不进行业务挂靠、人员挂靠、机构挂靠</t>
  </si>
  <si>
    <t>9.事务所基本信息、综合信息、业务信息（四选一）</t>
  </si>
  <si>
    <t>2.考勤管理制度</t>
  </si>
  <si>
    <t>3.劳动合同、劳务协议及社会保障</t>
  </si>
  <si>
    <t>一、职业道德</t>
  </si>
  <si>
    <t>1.职业道德制度</t>
  </si>
  <si>
    <t>（2）职业道德制度内容至少包括提供专业服务的具体要求、审计和审阅对独立性的要求、其他鉴证业务对独立性的要求三项</t>
  </si>
  <si>
    <t>2.保持独立性</t>
  </si>
  <si>
    <t>3.事务所及其从业人员对执业过程中获知的信息，包括商业秘密按业务约定书有关保密条款执行</t>
  </si>
  <si>
    <t>4.事务所统一承接业务、统一签订业务约定书、统一收费标准、统一开具发票</t>
  </si>
  <si>
    <t>5.事务所不以各种名义（法律法规有规定除外）向任何人和单位支付各种形式的佣金或回扣</t>
  </si>
  <si>
    <t>6.事务所不采用拆账分成等办法搞不正当竞争</t>
  </si>
  <si>
    <t>二、执业质量</t>
  </si>
  <si>
    <t>三、内部治理</t>
  </si>
  <si>
    <t xml:space="preserve">1.按照相关法规制定和执行事务所的合伙协议书或章程 </t>
  </si>
  <si>
    <t>2.合伙协议书或章程中规定了合伙人或股东的入伙与退伙或加入与退出的机制</t>
  </si>
  <si>
    <t>3.按合伙协议书或章程设立合伙人管理委员会或董事会、执行事务合伙人或主任会计师，职责分明，有议事规则</t>
  </si>
  <si>
    <t>4.员工学历结构：本科、硕士、博士及以上员工占比达到本市行业平均水平</t>
  </si>
  <si>
    <t>5. 注册会计师年龄结构：60岁以下注册会计师占比达到本市行业平均水平</t>
  </si>
  <si>
    <t>6.考试取得的注册会计师占注册会计师人数的比例达到本市行业平均水平</t>
  </si>
  <si>
    <t>7.合伙人管理委员会或董事会的成员年龄在60岁以下占比达到本市行业平均水平</t>
  </si>
  <si>
    <t>8.劳动保护</t>
  </si>
  <si>
    <t>9.有员工基本福利(组织员工体检或疗休养等)</t>
  </si>
  <si>
    <t>10.人才培养制度</t>
  </si>
  <si>
    <t>（二）财务会计</t>
  </si>
  <si>
    <t>（三）信息技术</t>
  </si>
  <si>
    <t>5.事务所或员工有受到区县政府部门以上、中注协或市注协的奖励</t>
  </si>
  <si>
    <t>（一）人力资源及人才培养</t>
  </si>
  <si>
    <t>1.有参政议政人员（包括：全国人大代表、全国政协委员、市区人大代表、市区政协委员）</t>
    <phoneticPr fontId="2" type="noConversion"/>
  </si>
  <si>
    <t>2.有担任行业职务人员（包括：中注协或市注协理事、中注协或市注协专业或专门委员会委员、担任国际会计师联合会或亚太会计师联合会委员等）</t>
    <phoneticPr fontId="2" type="noConversion"/>
  </si>
  <si>
    <t>3.有资深会员</t>
    <phoneticPr fontId="2" type="noConversion"/>
  </si>
  <si>
    <t>4.有财政部或省级领军（后备）人才</t>
    <phoneticPr fontId="2" type="noConversion"/>
  </si>
  <si>
    <t>6.进入市注协执业质量检查人员人才库</t>
    <phoneticPr fontId="2" type="noConversion"/>
  </si>
  <si>
    <t>7.有检查人员参加当年行业执业质量检查</t>
    <phoneticPr fontId="2" type="noConversion"/>
  </si>
  <si>
    <t>8.有市注协行业优秀人才</t>
    <phoneticPr fontId="2" type="noConversion"/>
  </si>
  <si>
    <t>9.党工团组织及个人受到中注协、省注协或区县级及以上的奖励（包括青年文明号）</t>
    <phoneticPr fontId="2" type="noConversion"/>
  </si>
  <si>
    <t>（二）减分情形</t>
    <phoneticPr fontId="2" type="noConversion"/>
  </si>
  <si>
    <t>10.处罚和惩戒情况</t>
    <phoneticPr fontId="2" type="noConversion"/>
  </si>
  <si>
    <t>（1）事务所因执业行为违规违法，考评年度内受到相关行政管理部门除警告以外行政处罚的,或受到公开谴责行业惩戒的</t>
    <phoneticPr fontId="2" type="noConversion"/>
  </si>
  <si>
    <t>（2）事务所因执业行为违规违法，考评年度内受到相关行政管理部门警告行政处罚的,或受到通报批评行业惩戒的</t>
    <phoneticPr fontId="2" type="noConversion"/>
  </si>
  <si>
    <t>（3）事务所因执业行为违规违法，考评年度内受到训诫行业惩戒的</t>
    <phoneticPr fontId="2" type="noConversion"/>
  </si>
  <si>
    <t>（4）注册会计师因执业行为违规违法，考评年度内受到相关行政管理部门除警告以外行政处罚或刑事处罚的,或受到公开谴责行业惩戒的</t>
    <phoneticPr fontId="2" type="noConversion"/>
  </si>
  <si>
    <t>-2.00/次/人</t>
    <phoneticPr fontId="2" type="noConversion"/>
  </si>
  <si>
    <t>（5）注册会计师因执业行为违规违法，考评年度内受到相关行政管理部门警告行政处罚的,或受到通报批评行业惩戒的</t>
    <phoneticPr fontId="2" type="noConversion"/>
  </si>
  <si>
    <t>-1.00/次/人</t>
    <phoneticPr fontId="2" type="noConversion"/>
  </si>
  <si>
    <t>（6）注册会计师因执业行为违规违法，考评年度内受到训诫行业惩戒的</t>
    <phoneticPr fontId="2" type="noConversion"/>
  </si>
  <si>
    <t>-0.50/次/人</t>
    <phoneticPr fontId="2" type="noConversion"/>
  </si>
  <si>
    <t>（7）事务所因执业行为违规违法，考评年度内受到三次及以上相关行政管理部门行政处罚或行业惩戒的</t>
    <phoneticPr fontId="2" type="noConversion"/>
  </si>
  <si>
    <t>（1）事务所出现未保持设立条件的情况，且未在规定期限内向市财政局备案的</t>
    <phoneticPr fontId="2" type="noConversion"/>
  </si>
  <si>
    <t>（2）事务所被举报并被查实，因事务所内部管理不善，股东（合伙人）之间、员工与管理层之间的矛盾纠纷激化，经协调无法有效解决，导致事务所无法正常开展工作的</t>
    <phoneticPr fontId="2" type="noConversion"/>
  </si>
  <si>
    <t>（3）事务所被举报并被查实，因股东（合伙人）违反事务所章程或其他法律法规，致股东（合伙人）之间、员工与管理层之间发生纠纷，内部管理失效，影响事务所正常开展工作的</t>
    <phoneticPr fontId="2" type="noConversion"/>
  </si>
  <si>
    <t>11.内部治理重大问题</t>
    <phoneticPr fontId="2" type="noConversion"/>
  </si>
  <si>
    <r>
      <rPr>
        <b/>
        <sz val="11"/>
        <rFont val="宋体"/>
        <family val="3"/>
        <charset val="134"/>
      </rPr>
      <t xml:space="preserve">
会计师事务所声明：</t>
    </r>
    <r>
      <rPr>
        <sz val="11"/>
        <rFont val="宋体"/>
        <family val="3"/>
        <charset val="134"/>
      </rPr>
      <t xml:space="preserve">
本所承诺对上述填报事项的真实性、合规性和完整性承担责任。
</t>
    </r>
    <phoneticPr fontId="2" type="noConversion"/>
  </si>
  <si>
    <t>（2019年修订）</t>
    <phoneticPr fontId="2" type="noConversion"/>
  </si>
  <si>
    <t>（1）有合理保证会计师事务所保持独立性的政策和程序。包括：保持和更新与独立性相关的记录；识别和评价对独立性产生不利影响的情形，并采取适当的行动消除这些不利影响；向相关人员传达独立性要求等内容</t>
  </si>
  <si>
    <t>（2）有合理保证会计师事务所能够获知违反独立性要求的情况的政策和程序，并有解决措施。包括：所有应当保持独立性的人员将注意到的违反独立性要求的情况立即告知事务所；事务所将已识别的违反独立性要求的情况立即传达相关项目负责人和受独立性要求约束的人员；事务所采取的解决措施</t>
  </si>
  <si>
    <t>（6）上述制度得到有效执行</t>
  </si>
  <si>
    <t>7.事务所或员工不对其能力进行夸大宣传，不采用强迫、欺诈、利诱或骚扰等方式招揽业务</t>
  </si>
  <si>
    <t>（1）信息报备及时、真实、完整（2.0）</t>
  </si>
  <si>
    <t>（3）信息报备不完整（0.5）</t>
  </si>
  <si>
    <t>1.初步业务活动评估得到有效执行</t>
  </si>
  <si>
    <t>2.项目组具备专业胜任能力</t>
  </si>
  <si>
    <t>3.签订了业务约定书，且内容完整</t>
  </si>
  <si>
    <t>4.对项目进行风险评估</t>
  </si>
  <si>
    <t>5.召开项目组会议并记录</t>
  </si>
  <si>
    <t>6.编制总体审计策略</t>
  </si>
  <si>
    <t>7.编制具体审计计划</t>
  </si>
  <si>
    <t>8.进一步审计程序</t>
  </si>
  <si>
    <t>（1）根据评估认定层次重大错报风险，设计进一步审计程序</t>
  </si>
  <si>
    <t>（2）恰当实施进一步审计程序，通过进一步审计程序已获取充分、适当的审计证据，足以支持审计结论</t>
  </si>
  <si>
    <t>9.执行其他项目的审计程序，其他项目包括：与舞弊相关的责任、对法律法规的考虑、前任和后任注册会计师的沟通、关联方、持续经营、首次审计业务涉及的期初余额、期后事项、比较信息等</t>
  </si>
  <si>
    <t>10.编制试算平衡表及审计调整</t>
  </si>
  <si>
    <t>11.获取书面声明书（书面声明应包括未更正错报汇总表）</t>
  </si>
  <si>
    <t>12.编制审计小结</t>
  </si>
  <si>
    <t>13.审计工作底稿均经签字注册会计师或项目组内部复核并记录或签名</t>
  </si>
  <si>
    <t>14.审计报告</t>
  </si>
  <si>
    <t>15.项目均经项目合伙人（合伙所）或正（副）主任会计师（有限公司）或质量控制部门（或专人）复核并记录</t>
  </si>
  <si>
    <t>16.工作底稿及时归档</t>
  </si>
  <si>
    <t>4.满足担任会计师事务所合伙人或股东的条件</t>
  </si>
  <si>
    <t>5.配备与事务所规模、业务类型相适应的经营场所</t>
  </si>
  <si>
    <t>（二）建立事务所内部执业质量制度及相关控制</t>
  </si>
  <si>
    <t>6.有执业质量控制制度，且内容完整</t>
  </si>
  <si>
    <t>7.有业务执行流程制度</t>
  </si>
  <si>
    <t>8.设立质量控制部门（如质量控制部、专业技术部等）或质量控制复核人员</t>
  </si>
  <si>
    <t>9.质量控制部门中有合伙人(股东)，或有合伙人（股东）负责</t>
  </si>
  <si>
    <t>10.有明确的质量控制部门（或专人复核）职责或明确的项目质量控制复核职责</t>
  </si>
  <si>
    <t>11.有业务承接或保持制度</t>
  </si>
  <si>
    <t>12.有业务委派制度，项目统一分派，以保证执行业务的时间和专业胜任能力</t>
  </si>
  <si>
    <t>13.有业务执行制度</t>
  </si>
  <si>
    <t>14.有执业监控制度，且内容完整，包括：持续和评价事务所的质量控制制度的适当性和运行有效性、定期选取已完成的业务进行检查</t>
  </si>
  <si>
    <t>15.有执业质量奖惩制度</t>
  </si>
  <si>
    <t>（三）职责分工</t>
    <phoneticPr fontId="2" type="noConversion"/>
  </si>
  <si>
    <t>四、党建工作</t>
  </si>
  <si>
    <t>（一）党组织覆盖情况（未达到覆盖条件的，不适用）</t>
    <phoneticPr fontId="2" type="noConversion"/>
  </si>
  <si>
    <t>1.党组织覆盖</t>
  </si>
  <si>
    <t>（二）党建工作情况（未建立独立党组织的，不适用）</t>
  </si>
  <si>
    <t>2.制定年度工作计划、总结</t>
  </si>
  <si>
    <t>3.严格落实“三会一课”制度</t>
  </si>
  <si>
    <t>4.严格落实主题党日制度</t>
  </si>
  <si>
    <t>5.定期召开专题组织生活会</t>
  </si>
  <si>
    <t>6.定期开展民主评议党员</t>
  </si>
  <si>
    <t>7.建立健全党建工作台账</t>
  </si>
  <si>
    <t>8.按期换届改选</t>
  </si>
  <si>
    <t xml:space="preserve">9.党员组织关系按要求纳入规定的管理体制  </t>
  </si>
  <si>
    <t>10.及时足额收缴党费</t>
  </si>
  <si>
    <t>11.配备专（兼）职党务工作者</t>
  </si>
  <si>
    <t>12.有固定的党员活动室</t>
  </si>
  <si>
    <t xml:space="preserve">13.参加行业党建活动 </t>
  </si>
  <si>
    <t>（三）工建情况（未达到设立工会组织条件的，不适用）</t>
  </si>
  <si>
    <t>14.工会组织建设</t>
  </si>
  <si>
    <t>（四）团建情况（未达到设立团组织条件的，不适用）</t>
  </si>
  <si>
    <t>15.团组织建设</t>
  </si>
  <si>
    <t>五、综合管理</t>
  </si>
  <si>
    <t>1.人力资源管理制度，包括招聘、业绩评价、人员素质和专业胜任能力、晋升、薪酬等内容</t>
  </si>
  <si>
    <t>（3）为所有员工办理社会保障，并根据国家有关规定足额缴纳（退休人员除外）</t>
  </si>
  <si>
    <t>（1）设立合理的人才培养制度</t>
  </si>
  <si>
    <t>12.财务、会计制度</t>
  </si>
  <si>
    <t>13.设立专门的财务会计部门或有专职的财务人员</t>
  </si>
  <si>
    <t>14.设立专门的信息技术部门或有专（兼）职人员</t>
  </si>
  <si>
    <t>15.建立会计电算化制度并有效执行</t>
  </si>
  <si>
    <t>16.建立信息化管理制度并有效执行</t>
  </si>
  <si>
    <t>17.信息化程度</t>
  </si>
  <si>
    <t>（四）其他综合管理</t>
    <phoneticPr fontId="2" type="noConversion"/>
  </si>
  <si>
    <t>（1）有档案管理制度</t>
  </si>
  <si>
    <t>（2）档案管理制度完整</t>
  </si>
  <si>
    <t>（3）档案管理制度有效执行</t>
  </si>
  <si>
    <t>18.印章管理制度</t>
  </si>
  <si>
    <t>（1）有印章管理制度，包括法定名称章和冠以法定名称的合同、财务、税务、发票等业务专用章，法定代表人及其财务部门负责人的名章和注册会计师事章</t>
  </si>
  <si>
    <t>（2）印章管理制度完整</t>
  </si>
  <si>
    <t>（3）印章管理制度有效执行</t>
  </si>
  <si>
    <t>（1）足额提取风险基金，或足额购买职业保险（0.5）</t>
  </si>
  <si>
    <t>（2）未足额提取风险基金，或未足额购买职业保险（0.3）</t>
  </si>
  <si>
    <t>20.及时足额缴纳会费</t>
  </si>
  <si>
    <t>21.档案管理制度</t>
  </si>
  <si>
    <t>折算分（实得分/89.65*100%）</t>
    <phoneticPr fontId="2" type="noConversion"/>
  </si>
  <si>
    <t>10.有慈善捐款与捐助（以单位名义或个人名义）</t>
  </si>
  <si>
    <t>11.有参加公益活动（以单位名义或个人名义）</t>
  </si>
  <si>
    <t>（2）信息报备真实、完整，但不及时（1.0）</t>
    <phoneticPr fontId="2" type="noConversion"/>
  </si>
  <si>
    <t>16.岗位职责制度</t>
    <phoneticPr fontId="2" type="noConversion"/>
  </si>
  <si>
    <t>六、附加加减分</t>
    <phoneticPr fontId="2" type="noConversion"/>
  </si>
  <si>
    <t>上海市会计师事务所分类管理考评表（小型所）</t>
    <phoneticPr fontId="2" type="noConversion"/>
  </si>
  <si>
    <t>事务所代码:</t>
    <phoneticPr fontId="9" type="noConversion"/>
  </si>
  <si>
    <t>填报人姓名:</t>
    <phoneticPr fontId="9" type="noConversion"/>
  </si>
  <si>
    <t>事务所名称:</t>
    <phoneticPr fontId="9" type="noConversion"/>
  </si>
  <si>
    <t>填报人手机号码：</t>
    <phoneticPr fontId="9" type="noConversion"/>
  </si>
  <si>
    <t>11.注册会计师按照《上海市注册会计师继续教育实施办法》规定参加继续教育，完成规定学时</t>
    <phoneticPr fontId="2" type="noConversion"/>
  </si>
  <si>
    <t xml:space="preserve">                                        会计师事务所（签章）：</t>
    <phoneticPr fontId="9" type="noConversion"/>
  </si>
  <si>
    <t xml:space="preserve">             主任会计师（签章）：</t>
    <phoneticPr fontId="9" type="noConversion"/>
  </si>
  <si>
    <t xml:space="preserve">      填 报 日 期 ：</t>
    <phoneticPr fontId="9" type="noConversion"/>
  </si>
  <si>
    <t>19.风险基金、职业保险（三选一）</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</si>
</sst>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 #,##0.00_ ;_ * \-#,##0.00_ ;_ * &quot;-&quot;??_ ;_ @_ "/>
    <numFmt numFmtId="176" formatCode="0.00_);[Red]\(0.00\)"/>
  </numFmts>
  <fonts count="11">
    <font>
      <sz val="12"/>
      <name val="宋体"/>
      <charset val="134"/>
    </font>
    <font>
      <sz val="12"/>
      <name val="宋体"/>
      <family val="3"/>
      <charset val="134"/>
    </font>
    <font>
      <sz val="9"/>
      <name val="宋体"/>
      <family val="3"/>
      <charset val="134"/>
    </font>
    <font>
      <b/>
      <sz val="16"/>
      <name val="宋体"/>
      <family val="3"/>
      <charset val="134"/>
    </font>
    <font>
      <b/>
      <sz val="11"/>
      <name val="宋体"/>
      <family val="3"/>
      <charset val="134"/>
    </font>
    <font>
      <sz val="11"/>
      <name val="宋体"/>
      <family val="3"/>
      <charset val="134"/>
    </font>
    <font>
      <b/>
      <u/>
      <sz val="11"/>
      <name val="宋体"/>
      <family val="3"/>
      <charset val="134"/>
    </font>
    <font>
      <sz val="12"/>
      <name val="宋体"/>
      <charset val="134"/>
    </font>
    <font>
      <b/>
      <sz val="11"/>
      <name val="宋体"/>
      <charset val="134"/>
    </font>
    <font>
      <sz val="9"/>
      <name val="宋体"/>
      <charset val="134"/>
    </font>
    <font>
      <sz val="11"/>
      <name val="宋体"/>
      <charset val="134"/>
    </font>
  </fonts>
  <fills count="2">
    <fill>
      <patternFill patternType="none"/>
    </fill>
    <fill>
      <patternFill patternType="gray125"/>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2">
    <xf numFmtId="0" fontId="0" fillId="0" borderId="0">
      <alignment vertical="center"/>
    </xf>
    <xf numFmtId="43" fontId="1" fillId="0" borderId="0" applyFont="0" applyFill="0" applyBorder="0" applyAlignment="0" applyProtection="0">
      <alignment vertical="center"/>
    </xf>
  </cellStyleXfs>
  <cellXfs count="73">
    <xf numFmtId="0" fontId="0" fillId="0" borderId="0" xfId="0">
      <alignment vertical="center"/>
    </xf>
    <xf numFmtId="0" fontId="2" fillId="0" borderId="0" xfId="0" applyFont="1" applyFill="1">
      <alignment vertical="center"/>
    </xf>
    <xf numFmtId="0" fontId="1" fillId="0" borderId="0" xfId="0" applyFont="1" applyFill="1">
      <alignment vertical="center"/>
    </xf>
    <xf numFmtId="0" fontId="5" fillId="0" borderId="0" xfId="0" applyFont="1" applyFill="1">
      <alignment vertical="center"/>
    </xf>
    <xf numFmtId="0" fontId="4" fillId="0" borderId="0" xfId="0" applyFont="1" applyFill="1">
      <alignment vertical="center"/>
    </xf>
    <xf numFmtId="0" fontId="5" fillId="0" borderId="4" xfId="0" applyFont="1" applyFill="1" applyBorder="1" applyAlignment="1">
      <alignment horizontal="left" vertical="top" wrapText="1"/>
    </xf>
    <xf numFmtId="0" fontId="5" fillId="0" borderId="6" xfId="0" applyFont="1" applyFill="1" applyBorder="1">
      <alignment vertical="center"/>
    </xf>
    <xf numFmtId="43" fontId="5" fillId="0" borderId="7" xfId="1" applyFont="1" applyFill="1" applyBorder="1" applyAlignment="1">
      <alignment horizontal="right" vertical="center"/>
    </xf>
    <xf numFmtId="0" fontId="4" fillId="0" borderId="12" xfId="0" applyFont="1" applyFill="1" applyBorder="1" applyAlignment="1">
      <alignment horizontal="center" vertical="center" wrapText="1"/>
    </xf>
    <xf numFmtId="43" fontId="4" fillId="0" borderId="13" xfId="1" applyFont="1" applyFill="1" applyBorder="1" applyAlignment="1">
      <alignment horizontal="right" vertical="center" wrapText="1"/>
    </xf>
    <xf numFmtId="43" fontId="4" fillId="0" borderId="13" xfId="1" applyFont="1" applyFill="1" applyBorder="1" applyAlignment="1">
      <alignment horizontal="center" vertical="center" wrapText="1"/>
    </xf>
    <xf numFmtId="43" fontId="4" fillId="0" borderId="14" xfId="1" applyFont="1" applyFill="1" applyBorder="1" applyAlignment="1">
      <alignment horizontal="center" vertical="center" wrapText="1"/>
    </xf>
    <xf numFmtId="0" fontId="4" fillId="0" borderId="12" xfId="0" applyFont="1" applyFill="1" applyBorder="1" applyAlignment="1">
      <alignment vertical="center" wrapText="1"/>
    </xf>
    <xf numFmtId="0" fontId="6" fillId="0" borderId="12" xfId="0" applyFont="1" applyFill="1" applyBorder="1" applyAlignment="1">
      <alignment vertical="center" wrapText="1"/>
    </xf>
    <xf numFmtId="0" fontId="5" fillId="0" borderId="12" xfId="0" applyFont="1" applyFill="1" applyBorder="1" applyAlignment="1">
      <alignment vertical="center" wrapText="1"/>
    </xf>
    <xf numFmtId="43" fontId="5" fillId="0" borderId="13" xfId="1" applyFont="1" applyFill="1" applyBorder="1" applyAlignment="1">
      <alignment horizontal="right" vertical="center" wrapText="1"/>
    </xf>
    <xf numFmtId="176" fontId="5" fillId="0" borderId="13" xfId="1" applyNumberFormat="1" applyFont="1" applyFill="1" applyBorder="1" applyAlignment="1">
      <alignment horizontal="right" vertical="center" wrapText="1"/>
    </xf>
    <xf numFmtId="176" fontId="5" fillId="0" borderId="14" xfId="1" applyNumberFormat="1" applyFont="1" applyFill="1" applyBorder="1" applyAlignment="1">
      <alignment horizontal="right" vertical="center" wrapText="1"/>
    </xf>
    <xf numFmtId="43" fontId="4" fillId="0" borderId="12" xfId="1" applyFont="1" applyFill="1" applyBorder="1" applyAlignment="1">
      <alignment horizontal="center" vertical="center" wrapText="1"/>
    </xf>
    <xf numFmtId="0" fontId="5" fillId="0" borderId="12" xfId="0" applyFont="1" applyFill="1" applyBorder="1">
      <alignment vertical="center"/>
    </xf>
    <xf numFmtId="0" fontId="4" fillId="0" borderId="15" xfId="0" applyFont="1" applyFill="1" applyBorder="1" applyAlignment="1">
      <alignment horizontal="center" vertical="center" wrapText="1"/>
    </xf>
    <xf numFmtId="176" fontId="4" fillId="0" borderId="13" xfId="1" applyNumberFormat="1" applyFont="1" applyFill="1" applyBorder="1" applyAlignment="1">
      <alignment horizontal="right" vertical="center" wrapText="1"/>
    </xf>
    <xf numFmtId="176" fontId="4" fillId="0" borderId="14" xfId="1" applyNumberFormat="1" applyFont="1" applyFill="1" applyBorder="1" applyAlignment="1">
      <alignment horizontal="right" vertical="center" wrapText="1"/>
    </xf>
    <xf numFmtId="43" fontId="5" fillId="0" borderId="13" xfId="1" applyFont="1" applyFill="1" applyBorder="1" applyAlignment="1">
      <alignment horizontal="right" vertical="center"/>
    </xf>
    <xf numFmtId="176" fontId="5" fillId="0" borderId="13" xfId="0" applyNumberFormat="1" applyFont="1" applyFill="1" applyBorder="1" applyAlignment="1">
      <alignment horizontal="right" vertical="center" wrapText="1"/>
    </xf>
    <xf numFmtId="176" fontId="5" fillId="0" borderId="14" xfId="0" applyNumberFormat="1" applyFont="1" applyFill="1" applyBorder="1" applyAlignment="1">
      <alignment horizontal="right" vertical="center"/>
    </xf>
    <xf numFmtId="43" fontId="4" fillId="0" borderId="13" xfId="1" applyFont="1" applyFill="1" applyBorder="1" applyAlignment="1">
      <alignment horizontal="right" vertical="center"/>
    </xf>
    <xf numFmtId="176" fontId="4" fillId="0" borderId="13" xfId="1" applyNumberFormat="1" applyFont="1" applyFill="1" applyBorder="1" applyAlignment="1">
      <alignment horizontal="right" vertical="center"/>
    </xf>
    <xf numFmtId="176" fontId="4" fillId="0" borderId="14" xfId="1" applyNumberFormat="1" applyFont="1" applyFill="1" applyBorder="1" applyAlignment="1">
      <alignment horizontal="right" vertical="center"/>
    </xf>
    <xf numFmtId="0" fontId="5" fillId="0" borderId="13" xfId="0" applyFont="1" applyFill="1" applyBorder="1" applyAlignment="1">
      <alignment horizontal="right" vertical="center" wrapText="1"/>
    </xf>
    <xf numFmtId="0" fontId="5" fillId="0" borderId="13" xfId="0" applyFont="1" applyFill="1" applyBorder="1" applyAlignment="1">
      <alignment horizontal="right" vertical="center"/>
    </xf>
    <xf numFmtId="176" fontId="4" fillId="0" borderId="13" xfId="0" applyNumberFormat="1" applyFont="1" applyFill="1" applyBorder="1" applyAlignment="1">
      <alignment horizontal="right" vertical="center"/>
    </xf>
    <xf numFmtId="176" fontId="4" fillId="0" borderId="14" xfId="0" applyNumberFormat="1" applyFont="1" applyFill="1" applyBorder="1" applyAlignment="1">
      <alignment horizontal="right" vertical="center"/>
    </xf>
    <xf numFmtId="43" fontId="4" fillId="0" borderId="16" xfId="1" applyFont="1" applyFill="1" applyBorder="1" applyAlignment="1">
      <alignment horizontal="right" vertical="center"/>
    </xf>
    <xf numFmtId="176" fontId="4" fillId="0" borderId="16" xfId="1" applyNumberFormat="1" applyFont="1" applyFill="1" applyBorder="1" applyAlignment="1">
      <alignment horizontal="right" vertical="center"/>
    </xf>
    <xf numFmtId="176" fontId="4" fillId="0" borderId="17" xfId="1" applyNumberFormat="1" applyFont="1" applyFill="1" applyBorder="1" applyAlignment="1">
      <alignment horizontal="right" vertical="center"/>
    </xf>
    <xf numFmtId="0" fontId="5" fillId="0" borderId="0" xfId="0" applyFont="1" applyFill="1" applyBorder="1" applyAlignment="1">
      <alignment horizontal="right" vertical="top" wrapText="1"/>
    </xf>
    <xf numFmtId="0" fontId="5" fillId="0" borderId="5" xfId="0" applyFont="1" applyFill="1" applyBorder="1" applyAlignment="1">
      <alignment horizontal="right" vertical="top" wrapText="1"/>
    </xf>
    <xf numFmtId="0" fontId="5" fillId="0" borderId="7" xfId="0" applyFont="1" applyFill="1" applyBorder="1" applyAlignment="1">
      <alignment horizontal="right" vertical="center"/>
    </xf>
    <xf numFmtId="0" fontId="5" fillId="0" borderId="8" xfId="0" applyFont="1" applyFill="1" applyBorder="1" applyAlignment="1">
      <alignment horizontal="right" vertical="center"/>
    </xf>
    <xf numFmtId="0" fontId="5" fillId="0" borderId="0" xfId="0" applyFont="1" applyFill="1" applyAlignment="1">
      <alignment horizontal="right" vertical="center"/>
    </xf>
    <xf numFmtId="0" fontId="5" fillId="0" borderId="0" xfId="0" applyFont="1" applyFill="1" applyAlignment="1">
      <alignment horizontal="right" vertical="center" wrapText="1"/>
    </xf>
    <xf numFmtId="0" fontId="1" fillId="0" borderId="0" xfId="0" applyFont="1" applyFill="1" applyAlignment="1">
      <alignment horizontal="right" vertical="center"/>
    </xf>
    <xf numFmtId="0" fontId="1" fillId="0" borderId="0" xfId="0" applyFont="1" applyFill="1" applyAlignment="1">
      <alignment horizontal="right" vertical="center" wrapText="1"/>
    </xf>
    <xf numFmtId="176" fontId="4" fillId="0" borderId="13" xfId="0" applyNumberFormat="1" applyFont="1" applyFill="1" applyBorder="1" applyAlignment="1">
      <alignment horizontal="right" vertical="center" wrapText="1"/>
    </xf>
    <xf numFmtId="176" fontId="4" fillId="0" borderId="14" xfId="0" applyNumberFormat="1" applyFont="1" applyFill="1" applyBorder="1" applyAlignment="1">
      <alignment horizontal="right" vertical="center" wrapText="1"/>
    </xf>
    <xf numFmtId="176" fontId="5" fillId="0" borderId="14" xfId="0" applyNumberFormat="1" applyFont="1" applyFill="1" applyBorder="1" applyAlignment="1">
      <alignment horizontal="right" vertical="center" wrapText="1"/>
    </xf>
    <xf numFmtId="0" fontId="8" fillId="0" borderId="9" xfId="0" applyFont="1" applyFill="1" applyBorder="1" applyAlignment="1">
      <alignment horizontal="left" vertical="center" wrapText="1"/>
    </xf>
    <xf numFmtId="0" fontId="10" fillId="0" borderId="0" xfId="0" applyFont="1" applyFill="1">
      <alignment vertical="center"/>
    </xf>
    <xf numFmtId="0" fontId="8" fillId="0" borderId="12" xfId="0" applyFont="1" applyFill="1" applyBorder="1" applyAlignment="1">
      <alignment horizontal="left" vertical="center" wrapText="1"/>
    </xf>
    <xf numFmtId="0" fontId="7" fillId="0" borderId="4" xfId="0" applyFont="1" applyFill="1" applyBorder="1" applyAlignment="1">
      <alignment horizontal="right" vertical="center"/>
    </xf>
    <xf numFmtId="0" fontId="7" fillId="0" borderId="0" xfId="0" applyFont="1" applyFill="1" applyBorder="1" applyAlignment="1">
      <alignment horizontal="right" vertical="center"/>
    </xf>
    <xf numFmtId="0" fontId="7" fillId="0" borderId="5" xfId="0" applyFont="1" applyFill="1" applyBorder="1" applyAlignment="1">
      <alignment horizontal="right" vertical="center"/>
    </xf>
    <xf numFmtId="0" fontId="9" fillId="0" borderId="0" xfId="0" applyFont="1" applyFill="1">
      <alignment vertical="center"/>
    </xf>
    <xf numFmtId="0" fontId="7" fillId="0" borderId="4" xfId="0" applyFont="1" applyFill="1" applyBorder="1" applyAlignment="1">
      <alignment horizontal="center" vertical="center"/>
    </xf>
    <xf numFmtId="0" fontId="7" fillId="0" borderId="0" xfId="0" applyFont="1" applyFill="1" applyBorder="1" applyAlignment="1">
      <alignment horizontal="right" vertical="center" wrapText="1"/>
    </xf>
    <xf numFmtId="0" fontId="7" fillId="0" borderId="5" xfId="0" applyFont="1" applyFill="1" applyBorder="1" applyAlignment="1">
      <alignment horizontal="right" vertical="center" wrapText="1"/>
    </xf>
    <xf numFmtId="0" fontId="0" fillId="0" borderId="4" xfId="0" applyFont="1" applyFill="1" applyBorder="1" applyAlignment="1">
      <alignment horizontal="right" vertical="center"/>
    </xf>
    <xf numFmtId="0" fontId="5" fillId="0" borderId="1" xfId="0" applyFont="1" applyFill="1" applyBorder="1" applyAlignment="1">
      <alignment horizontal="left" vertical="top" wrapText="1"/>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5" fillId="0" borderId="4" xfId="0" applyFont="1" applyFill="1" applyBorder="1" applyAlignment="1">
      <alignment horizontal="left" vertical="top" wrapText="1"/>
    </xf>
    <xf numFmtId="0" fontId="5" fillId="0" borderId="0" xfId="0" applyFont="1" applyFill="1" applyBorder="1" applyAlignment="1">
      <alignment horizontal="left" vertical="center"/>
    </xf>
    <xf numFmtId="0" fontId="5" fillId="0" borderId="5" xfId="0" applyFont="1" applyFill="1" applyBorder="1" applyAlignment="1">
      <alignment horizontal="left" vertical="center"/>
    </xf>
    <xf numFmtId="0" fontId="5" fillId="0" borderId="4" xfId="0" applyFont="1" applyFill="1" applyBorder="1" applyAlignment="1">
      <alignment horizontal="left" vertical="center"/>
    </xf>
    <xf numFmtId="0" fontId="5" fillId="0" borderId="4" xfId="0" applyFont="1" applyFill="1" applyBorder="1" applyAlignment="1">
      <alignment vertical="top" wrapText="1"/>
    </xf>
    <xf numFmtId="0" fontId="5" fillId="0" borderId="0" xfId="0" applyFont="1" applyFill="1" applyBorder="1" applyAlignment="1">
      <alignment vertical="top" wrapText="1"/>
    </xf>
    <xf numFmtId="0" fontId="5" fillId="0" borderId="5" xfId="0" applyFont="1" applyFill="1" applyBorder="1" applyAlignment="1">
      <alignment vertical="top" wrapText="1"/>
    </xf>
    <xf numFmtId="0" fontId="3" fillId="0" borderId="0" xfId="0" applyFont="1" applyFill="1" applyBorder="1" applyAlignment="1">
      <alignment horizontal="center" vertical="center"/>
    </xf>
    <xf numFmtId="0" fontId="8" fillId="0" borderId="10"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8" fillId="0" borderId="13" xfId="0" applyFont="1" applyFill="1" applyBorder="1" applyAlignment="1">
      <alignment horizontal="left" vertical="center" wrapText="1"/>
    </xf>
    <xf numFmtId="0" fontId="8" fillId="0" borderId="14" xfId="0" applyFont="1" applyFill="1" applyBorder="1" applyAlignment="1">
      <alignment horizontal="left" vertical="center" wrapText="1"/>
    </xf>
  </cellXfs>
  <cellStyles count="2">
    <cellStyle name="常规" xfId="0" builtinId="0"/>
    <cellStyle name="千位分隔"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207"/>
  <sheetViews>
    <sheetView tabSelected="1" view="pageBreakPreview" zoomScaleNormal="150" zoomScaleSheetLayoutView="100" workbookViewId="0">
      <pane ySplit="5" topLeftCell="A195" activePane="bottomLeft" state="frozen"/>
      <selection pane="bottomLeft" activeCell="A154" sqref="A154"/>
    </sheetView>
  </sheetViews>
  <sheetFormatPr defaultColWidth="9" defaultRowHeight="15.6"/>
  <cols>
    <col min="1" max="1" width="55.59765625" style="2" customWidth="1"/>
    <col min="2" max="2" width="12.09765625" style="42" customWidth="1"/>
    <col min="3" max="3" width="12.09765625" style="43" customWidth="1"/>
    <col min="4" max="4" width="12.09765625" style="42" customWidth="1"/>
    <col min="5" max="16384" width="9" style="2"/>
  </cols>
  <sheetData>
    <row r="1" spans="1:4" s="1" customFormat="1" ht="20.399999999999999">
      <c r="A1" s="68" t="s">
        <v>189</v>
      </c>
      <c r="B1" s="68"/>
      <c r="C1" s="68"/>
      <c r="D1" s="68"/>
    </row>
    <row r="2" spans="1:4" s="1" customFormat="1" ht="21" thickBot="1">
      <c r="A2" s="68" t="s">
        <v>102</v>
      </c>
      <c r="B2" s="68"/>
      <c r="C2" s="68"/>
      <c r="D2" s="68"/>
    </row>
    <row r="3" spans="1:4" s="48" customFormat="1" ht="14.4">
      <c r="A3" s="47" t="s">
        <v>190</v>
      </c>
      <c r="B3" s="69" t="s">
        <v>191</v>
      </c>
      <c r="C3" s="69"/>
      <c r="D3" s="70"/>
    </row>
    <row r="4" spans="1:4" s="48" customFormat="1" ht="14.4">
      <c r="A4" s="49" t="s">
        <v>192</v>
      </c>
      <c r="B4" s="71" t="s">
        <v>193</v>
      </c>
      <c r="C4" s="71"/>
      <c r="D4" s="72"/>
    </row>
    <row r="5" spans="1:4" s="3" customFormat="1" ht="14.4">
      <c r="A5" s="8" t="s">
        <v>48</v>
      </c>
      <c r="B5" s="10" t="s">
        <v>47</v>
      </c>
      <c r="C5" s="10" t="s">
        <v>46</v>
      </c>
      <c r="D5" s="11" t="s">
        <v>45</v>
      </c>
    </row>
    <row r="6" spans="1:4" s="3" customFormat="1" ht="14.4">
      <c r="A6" s="12" t="s">
        <v>53</v>
      </c>
      <c r="B6" s="9">
        <f>B7+B20</f>
        <v>8.35</v>
      </c>
      <c r="C6" s="21">
        <f>C7+C20</f>
        <v>0</v>
      </c>
      <c r="D6" s="22">
        <f>D7+D20</f>
        <v>0</v>
      </c>
    </row>
    <row r="7" spans="1:4" s="3" customFormat="1" ht="14.4">
      <c r="A7" s="13" t="s">
        <v>44</v>
      </c>
      <c r="B7" s="9">
        <f>SUM(B8:B19)</f>
        <v>3.8499999999999996</v>
      </c>
      <c r="C7" s="21">
        <f>SUM(C8:C19)</f>
        <v>0</v>
      </c>
      <c r="D7" s="22">
        <f>SUM(D8:D19)</f>
        <v>0</v>
      </c>
    </row>
    <row r="8" spans="1:4" s="3" customFormat="1" ht="14.4">
      <c r="A8" s="14" t="s">
        <v>54</v>
      </c>
      <c r="B8" s="23"/>
      <c r="C8" s="24"/>
      <c r="D8" s="25"/>
    </row>
    <row r="9" spans="1:4" s="3" customFormat="1" ht="14.4">
      <c r="A9" s="14" t="s">
        <v>43</v>
      </c>
      <c r="B9" s="15">
        <v>0.25</v>
      </c>
      <c r="C9" s="24"/>
      <c r="D9" s="25"/>
    </row>
    <row r="10" spans="1:4" s="3" customFormat="1" ht="28.8">
      <c r="A10" s="14" t="s">
        <v>55</v>
      </c>
      <c r="B10" s="15">
        <v>0.5</v>
      </c>
      <c r="C10" s="24"/>
      <c r="D10" s="25"/>
    </row>
    <row r="11" spans="1:4" s="3" customFormat="1" ht="14.4">
      <c r="A11" s="14" t="s">
        <v>56</v>
      </c>
      <c r="B11" s="15"/>
      <c r="C11" s="24"/>
      <c r="D11" s="25"/>
    </row>
    <row r="12" spans="1:4" s="3" customFormat="1" ht="57.6">
      <c r="A12" s="14" t="s">
        <v>103</v>
      </c>
      <c r="B12" s="15">
        <v>0.15</v>
      </c>
      <c r="C12" s="24"/>
      <c r="D12" s="25"/>
    </row>
    <row r="13" spans="1:4" s="3" customFormat="1" ht="72">
      <c r="A13" s="14" t="s">
        <v>104</v>
      </c>
      <c r="B13" s="15">
        <v>0.15</v>
      </c>
      <c r="C13" s="24"/>
      <c r="D13" s="25"/>
    </row>
    <row r="14" spans="1:4" s="3" customFormat="1" ht="14.4">
      <c r="A14" s="14" t="s">
        <v>42</v>
      </c>
      <c r="B14" s="15">
        <v>0.15</v>
      </c>
      <c r="C14" s="24"/>
      <c r="D14" s="25"/>
    </row>
    <row r="15" spans="1:4" s="3" customFormat="1" ht="14.4">
      <c r="A15" s="14" t="s">
        <v>41</v>
      </c>
      <c r="B15" s="15">
        <v>0.15</v>
      </c>
      <c r="C15" s="24"/>
      <c r="D15" s="25"/>
    </row>
    <row r="16" spans="1:4" s="3" customFormat="1" ht="14.4">
      <c r="A16" s="14" t="s">
        <v>105</v>
      </c>
      <c r="B16" s="15">
        <v>2</v>
      </c>
      <c r="C16" s="24"/>
      <c r="D16" s="25"/>
    </row>
    <row r="17" spans="1:4" s="3" customFormat="1" ht="28.8">
      <c r="A17" s="14" t="s">
        <v>57</v>
      </c>
      <c r="B17" s="15"/>
      <c r="C17" s="24"/>
      <c r="D17" s="25"/>
    </row>
    <row r="18" spans="1:4" s="3" customFormat="1" ht="14.4">
      <c r="A18" s="14" t="s">
        <v>40</v>
      </c>
      <c r="B18" s="15">
        <v>0.15</v>
      </c>
      <c r="C18" s="24"/>
      <c r="D18" s="25"/>
    </row>
    <row r="19" spans="1:4" s="3" customFormat="1" ht="14.4">
      <c r="A19" s="14" t="s">
        <v>39</v>
      </c>
      <c r="B19" s="15">
        <v>0.35</v>
      </c>
      <c r="C19" s="24"/>
      <c r="D19" s="25"/>
    </row>
    <row r="20" spans="1:4" s="3" customFormat="1" ht="14.4">
      <c r="A20" s="12" t="s">
        <v>38</v>
      </c>
      <c r="B20" s="26">
        <f>SUM(B21:B30)</f>
        <v>4.5</v>
      </c>
      <c r="C20" s="27">
        <f>SUM(C21:C30)</f>
        <v>0</v>
      </c>
      <c r="D20" s="28">
        <f>SUM(D21:D30)</f>
        <v>0</v>
      </c>
    </row>
    <row r="21" spans="1:4" s="3" customFormat="1" ht="28.8">
      <c r="A21" s="14" t="s">
        <v>58</v>
      </c>
      <c r="B21" s="15">
        <v>0.5</v>
      </c>
      <c r="C21" s="16"/>
      <c r="D21" s="17"/>
    </row>
    <row r="22" spans="1:4" s="3" customFormat="1" ht="28.8">
      <c r="A22" s="14" t="s">
        <v>59</v>
      </c>
      <c r="B22" s="15">
        <v>0.5</v>
      </c>
      <c r="C22" s="16"/>
      <c r="D22" s="17"/>
    </row>
    <row r="23" spans="1:4" s="3" customFormat="1" ht="14.4">
      <c r="A23" s="14" t="s">
        <v>60</v>
      </c>
      <c r="B23" s="15">
        <v>0.5</v>
      </c>
      <c r="C23" s="16"/>
      <c r="D23" s="17"/>
    </row>
    <row r="24" spans="1:4" s="3" customFormat="1" ht="28.8">
      <c r="A24" s="14" t="s">
        <v>106</v>
      </c>
      <c r="B24" s="15">
        <v>0.5</v>
      </c>
      <c r="C24" s="16"/>
      <c r="D24" s="17"/>
    </row>
    <row r="25" spans="1:4" s="3" customFormat="1" ht="14.4">
      <c r="A25" s="14" t="s">
        <v>49</v>
      </c>
      <c r="B25" s="15">
        <v>0.5</v>
      </c>
      <c r="C25" s="16"/>
      <c r="D25" s="17"/>
    </row>
    <row r="26" spans="1:4" s="3" customFormat="1" ht="14.4">
      <c r="A26" s="14" t="s">
        <v>50</v>
      </c>
      <c r="B26" s="15">
        <v>2</v>
      </c>
      <c r="C26" s="16"/>
      <c r="D26" s="17"/>
    </row>
    <row r="27" spans="1:4" s="3" customFormat="1" ht="14.4">
      <c r="A27" s="14" t="s">
        <v>107</v>
      </c>
      <c r="B27" s="15"/>
      <c r="C27" s="16"/>
      <c r="D27" s="17"/>
    </row>
    <row r="28" spans="1:4" s="3" customFormat="1" ht="14.4">
      <c r="A28" s="14" t="s">
        <v>186</v>
      </c>
      <c r="B28" s="15"/>
      <c r="C28" s="16"/>
      <c r="D28" s="17"/>
    </row>
    <row r="29" spans="1:4" s="3" customFormat="1" ht="14.4">
      <c r="A29" s="14" t="s">
        <v>108</v>
      </c>
      <c r="B29" s="15"/>
      <c r="C29" s="16"/>
      <c r="D29" s="17"/>
    </row>
    <row r="30" spans="1:4" s="3" customFormat="1" ht="14.4">
      <c r="A30" s="14" t="s">
        <v>37</v>
      </c>
      <c r="B30" s="15"/>
      <c r="C30" s="16"/>
      <c r="D30" s="17"/>
    </row>
    <row r="31" spans="1:4" s="3" customFormat="1" ht="14.4">
      <c r="A31" s="14"/>
      <c r="B31" s="29"/>
      <c r="C31" s="24"/>
      <c r="D31" s="25"/>
    </row>
    <row r="32" spans="1:4" s="3" customFormat="1" ht="14.4">
      <c r="A32" s="12" t="s">
        <v>61</v>
      </c>
      <c r="B32" s="26">
        <f>SUM(B33:B54)</f>
        <v>40</v>
      </c>
      <c r="C32" s="27">
        <f t="shared" ref="C32:D32" si="0">SUM(C33:C54)</f>
        <v>0</v>
      </c>
      <c r="D32" s="28">
        <f t="shared" si="0"/>
        <v>0</v>
      </c>
    </row>
    <row r="33" spans="1:4" s="3" customFormat="1" ht="14.4">
      <c r="A33" s="14" t="s">
        <v>109</v>
      </c>
      <c r="B33" s="15">
        <v>1.5</v>
      </c>
      <c r="C33" s="16"/>
      <c r="D33" s="17"/>
    </row>
    <row r="34" spans="1:4" s="3" customFormat="1" ht="14.4">
      <c r="A34" s="14" t="s">
        <v>110</v>
      </c>
      <c r="B34" s="15">
        <v>1.5</v>
      </c>
      <c r="C34" s="16"/>
      <c r="D34" s="17"/>
    </row>
    <row r="35" spans="1:4" s="3" customFormat="1" ht="14.4">
      <c r="A35" s="14" t="s">
        <v>111</v>
      </c>
      <c r="B35" s="15">
        <v>1.5</v>
      </c>
      <c r="C35" s="16"/>
      <c r="D35" s="17"/>
    </row>
    <row r="36" spans="1:4" s="3" customFormat="1" ht="14.4">
      <c r="A36" s="14" t="s">
        <v>112</v>
      </c>
      <c r="B36" s="15">
        <v>2</v>
      </c>
      <c r="C36" s="16"/>
      <c r="D36" s="17"/>
    </row>
    <row r="37" spans="1:4" s="3" customFormat="1" ht="14.4">
      <c r="A37" s="14" t="s">
        <v>113</v>
      </c>
      <c r="B37" s="15">
        <v>1.5</v>
      </c>
      <c r="C37" s="16"/>
      <c r="D37" s="17"/>
    </row>
    <row r="38" spans="1:4" s="3" customFormat="1" ht="14.4">
      <c r="A38" s="14" t="s">
        <v>114</v>
      </c>
      <c r="B38" s="15">
        <v>1.5</v>
      </c>
      <c r="C38" s="16"/>
      <c r="D38" s="17"/>
    </row>
    <row r="39" spans="1:4" s="3" customFormat="1" ht="14.4">
      <c r="A39" s="14" t="s">
        <v>115</v>
      </c>
      <c r="B39" s="15">
        <v>1.5</v>
      </c>
      <c r="C39" s="16"/>
      <c r="D39" s="17"/>
    </row>
    <row r="40" spans="1:4" s="3" customFormat="1" ht="14.4">
      <c r="A40" s="14" t="s">
        <v>116</v>
      </c>
      <c r="B40" s="15"/>
      <c r="C40" s="16"/>
      <c r="D40" s="17"/>
    </row>
    <row r="41" spans="1:4" s="3" customFormat="1" ht="14.4">
      <c r="A41" s="14" t="s">
        <v>117</v>
      </c>
      <c r="B41" s="15">
        <v>2</v>
      </c>
      <c r="C41" s="16"/>
      <c r="D41" s="17"/>
    </row>
    <row r="42" spans="1:4" s="3" customFormat="1" ht="28.8">
      <c r="A42" s="14" t="s">
        <v>118</v>
      </c>
      <c r="B42" s="15">
        <v>8</v>
      </c>
      <c r="C42" s="16"/>
      <c r="D42" s="17"/>
    </row>
    <row r="43" spans="1:4" s="3" customFormat="1" ht="48" customHeight="1">
      <c r="A43" s="14" t="s">
        <v>119</v>
      </c>
      <c r="B43" s="15">
        <v>3</v>
      </c>
      <c r="C43" s="16"/>
      <c r="D43" s="17"/>
    </row>
    <row r="44" spans="1:4" s="3" customFormat="1" ht="14.4">
      <c r="A44" s="14" t="s">
        <v>120</v>
      </c>
      <c r="B44" s="15">
        <v>1.5</v>
      </c>
      <c r="C44" s="16"/>
      <c r="D44" s="17"/>
    </row>
    <row r="45" spans="1:4" s="3" customFormat="1" ht="14.4">
      <c r="A45" s="14" t="s">
        <v>121</v>
      </c>
      <c r="B45" s="15">
        <v>1</v>
      </c>
      <c r="C45" s="16"/>
      <c r="D45" s="17"/>
    </row>
    <row r="46" spans="1:4" s="3" customFormat="1" ht="14.4">
      <c r="A46" s="14" t="s">
        <v>122</v>
      </c>
      <c r="B46" s="15">
        <v>1</v>
      </c>
      <c r="C46" s="16"/>
      <c r="D46" s="17"/>
    </row>
    <row r="47" spans="1:4" s="3" customFormat="1" ht="14.4">
      <c r="A47" s="14" t="s">
        <v>123</v>
      </c>
      <c r="B47" s="15">
        <v>1.5</v>
      </c>
      <c r="C47" s="16"/>
      <c r="D47" s="17"/>
    </row>
    <row r="48" spans="1:4" s="3" customFormat="1" ht="14.4">
      <c r="A48" s="14" t="s">
        <v>124</v>
      </c>
      <c r="B48" s="15"/>
      <c r="C48" s="16"/>
      <c r="D48" s="17"/>
    </row>
    <row r="49" spans="1:4" s="3" customFormat="1" ht="14.4">
      <c r="A49" s="14" t="s">
        <v>33</v>
      </c>
      <c r="B49" s="15">
        <v>1.5</v>
      </c>
      <c r="C49" s="16"/>
      <c r="D49" s="17"/>
    </row>
    <row r="50" spans="1:4" s="3" customFormat="1" ht="14.4">
      <c r="A50" s="14" t="s">
        <v>32</v>
      </c>
      <c r="B50" s="15">
        <v>4.5</v>
      </c>
      <c r="C50" s="16"/>
      <c r="D50" s="17"/>
    </row>
    <row r="51" spans="1:4" s="3" customFormat="1" ht="28.8">
      <c r="A51" s="14" t="s">
        <v>125</v>
      </c>
      <c r="B51" s="15">
        <v>2</v>
      </c>
      <c r="C51" s="16"/>
      <c r="D51" s="17"/>
    </row>
    <row r="52" spans="1:4" s="3" customFormat="1" ht="14.4">
      <c r="A52" s="14" t="s">
        <v>126</v>
      </c>
      <c r="B52" s="15"/>
      <c r="C52" s="16"/>
      <c r="D52" s="17"/>
    </row>
    <row r="53" spans="1:4" s="3" customFormat="1" ht="14.4">
      <c r="A53" s="14" t="s">
        <v>31</v>
      </c>
      <c r="B53" s="15">
        <v>1.5</v>
      </c>
      <c r="C53" s="16"/>
      <c r="D53" s="17"/>
    </row>
    <row r="54" spans="1:4" s="3" customFormat="1" ht="14.4">
      <c r="A54" s="14" t="s">
        <v>30</v>
      </c>
      <c r="B54" s="15">
        <v>1.5</v>
      </c>
      <c r="C54" s="16"/>
      <c r="D54" s="17"/>
    </row>
    <row r="55" spans="1:4" s="3" customFormat="1" ht="14.4">
      <c r="A55" s="14"/>
      <c r="B55" s="29"/>
      <c r="C55" s="24"/>
      <c r="D55" s="25"/>
    </row>
    <row r="56" spans="1:4" s="3" customFormat="1" ht="14.4">
      <c r="A56" s="12" t="s">
        <v>62</v>
      </c>
      <c r="B56" s="9">
        <f>B57+B63+B77</f>
        <v>18</v>
      </c>
      <c r="C56" s="21">
        <f t="shared" ref="C56:D56" si="1">C57+C63+C77</f>
        <v>0</v>
      </c>
      <c r="D56" s="22">
        <f t="shared" si="1"/>
        <v>0</v>
      </c>
    </row>
    <row r="57" spans="1:4" s="3" customFormat="1" ht="14.4">
      <c r="A57" s="12" t="s">
        <v>29</v>
      </c>
      <c r="B57" s="9">
        <f>SUM(B58:B62)</f>
        <v>8.5</v>
      </c>
      <c r="C57" s="21">
        <f t="shared" ref="C57:D57" si="2">SUM(C58:C62)</f>
        <v>0</v>
      </c>
      <c r="D57" s="22">
        <f t="shared" si="2"/>
        <v>0</v>
      </c>
    </row>
    <row r="58" spans="1:4" s="3" customFormat="1" ht="14.4">
      <c r="A58" s="14" t="s">
        <v>63</v>
      </c>
      <c r="B58" s="15">
        <v>2.5</v>
      </c>
      <c r="C58" s="16"/>
      <c r="D58" s="17"/>
    </row>
    <row r="59" spans="1:4" s="3" customFormat="1" ht="28.8">
      <c r="A59" s="14" t="s">
        <v>64</v>
      </c>
      <c r="B59" s="15">
        <v>2</v>
      </c>
      <c r="C59" s="16"/>
      <c r="D59" s="17"/>
    </row>
    <row r="60" spans="1:4" s="3" customFormat="1" ht="28.8">
      <c r="A60" s="14" t="s">
        <v>65</v>
      </c>
      <c r="B60" s="15">
        <v>2</v>
      </c>
      <c r="C60" s="16"/>
      <c r="D60" s="17"/>
    </row>
    <row r="61" spans="1:4" s="3" customFormat="1" ht="14.4">
      <c r="A61" s="14" t="s">
        <v>127</v>
      </c>
      <c r="B61" s="15">
        <v>1</v>
      </c>
      <c r="C61" s="16"/>
      <c r="D61" s="17"/>
    </row>
    <row r="62" spans="1:4" s="3" customFormat="1" ht="14.4">
      <c r="A62" s="14" t="s">
        <v>128</v>
      </c>
      <c r="B62" s="15">
        <v>1</v>
      </c>
      <c r="C62" s="16"/>
      <c r="D62" s="17"/>
    </row>
    <row r="63" spans="1:4" s="3" customFormat="1" ht="14.4">
      <c r="A63" s="12" t="s">
        <v>129</v>
      </c>
      <c r="B63" s="9">
        <f>SUM(B64:B76)</f>
        <v>9</v>
      </c>
      <c r="C63" s="21">
        <f t="shared" ref="C63:D63" si="3">SUM(C64:C76)</f>
        <v>0</v>
      </c>
      <c r="D63" s="22">
        <f t="shared" si="3"/>
        <v>0</v>
      </c>
    </row>
    <row r="64" spans="1:4" s="3" customFormat="1" ht="14.4">
      <c r="A64" s="14" t="s">
        <v>130</v>
      </c>
      <c r="B64" s="15">
        <v>1</v>
      </c>
      <c r="C64" s="16"/>
      <c r="D64" s="17"/>
    </row>
    <row r="65" spans="1:4" s="3" customFormat="1" ht="14.4">
      <c r="A65" s="14" t="s">
        <v>131</v>
      </c>
      <c r="B65" s="15">
        <v>0.5</v>
      </c>
      <c r="C65" s="16"/>
      <c r="D65" s="17"/>
    </row>
    <row r="66" spans="1:4" s="3" customFormat="1" ht="28.8">
      <c r="A66" s="14" t="s">
        <v>132</v>
      </c>
      <c r="B66" s="15">
        <v>1</v>
      </c>
      <c r="C66" s="16"/>
      <c r="D66" s="17"/>
    </row>
    <row r="67" spans="1:4" s="3" customFormat="1" ht="14.4">
      <c r="A67" s="14" t="s">
        <v>133</v>
      </c>
      <c r="B67" s="15">
        <v>1</v>
      </c>
      <c r="C67" s="16"/>
      <c r="D67" s="17"/>
    </row>
    <row r="68" spans="1:4" s="3" customFormat="1" ht="28.8">
      <c r="A68" s="14" t="s">
        <v>134</v>
      </c>
      <c r="B68" s="15">
        <v>0.5</v>
      </c>
      <c r="C68" s="16"/>
      <c r="D68" s="17"/>
    </row>
    <row r="69" spans="1:4" s="3" customFormat="1" ht="14.4">
      <c r="A69" s="14" t="s">
        <v>135</v>
      </c>
      <c r="B69" s="15">
        <v>1</v>
      </c>
      <c r="C69" s="16"/>
      <c r="D69" s="17"/>
    </row>
    <row r="70" spans="1:4" s="3" customFormat="1" ht="28.8">
      <c r="A70" s="14" t="s">
        <v>136</v>
      </c>
      <c r="B70" s="15">
        <v>1</v>
      </c>
      <c r="C70" s="16"/>
      <c r="D70" s="17"/>
    </row>
    <row r="71" spans="1:4" s="3" customFormat="1" ht="14.4">
      <c r="A71" s="14" t="s">
        <v>137</v>
      </c>
      <c r="B71" s="15"/>
      <c r="C71" s="16"/>
      <c r="D71" s="17"/>
    </row>
    <row r="72" spans="1:4" s="3" customFormat="1" ht="14.4">
      <c r="A72" s="14" t="s">
        <v>36</v>
      </c>
      <c r="B72" s="15">
        <v>0.5</v>
      </c>
      <c r="C72" s="16"/>
      <c r="D72" s="17"/>
    </row>
    <row r="73" spans="1:4" s="3" customFormat="1" ht="14.4">
      <c r="A73" s="14" t="s">
        <v>35</v>
      </c>
      <c r="B73" s="15">
        <v>0.5</v>
      </c>
      <c r="C73" s="16"/>
      <c r="D73" s="17"/>
    </row>
    <row r="74" spans="1:4" s="3" customFormat="1" ht="14.4">
      <c r="A74" s="14" t="s">
        <v>34</v>
      </c>
      <c r="B74" s="15">
        <v>0.5</v>
      </c>
      <c r="C74" s="16"/>
      <c r="D74" s="17"/>
    </row>
    <row r="75" spans="1:4" s="3" customFormat="1" ht="28.8">
      <c r="A75" s="14" t="s">
        <v>138</v>
      </c>
      <c r="B75" s="15">
        <v>1</v>
      </c>
      <c r="C75" s="16"/>
      <c r="D75" s="17"/>
    </row>
    <row r="76" spans="1:4" s="3" customFormat="1" ht="14.4">
      <c r="A76" s="14" t="s">
        <v>139</v>
      </c>
      <c r="B76" s="15">
        <v>0.5</v>
      </c>
      <c r="C76" s="16"/>
      <c r="D76" s="17"/>
    </row>
    <row r="77" spans="1:4" s="3" customFormat="1" ht="14.4">
      <c r="A77" s="12" t="s">
        <v>140</v>
      </c>
      <c r="B77" s="9">
        <f>SUM(B78:B81)</f>
        <v>0.5</v>
      </c>
      <c r="C77" s="21">
        <f>SUM(C78:C81)</f>
        <v>0</v>
      </c>
      <c r="D77" s="22">
        <f>SUM(D78:D81)</f>
        <v>0</v>
      </c>
    </row>
    <row r="78" spans="1:4" s="3" customFormat="1" ht="14.4">
      <c r="A78" s="14" t="s">
        <v>187</v>
      </c>
      <c r="B78" s="15"/>
      <c r="C78" s="24"/>
      <c r="D78" s="25"/>
    </row>
    <row r="79" spans="1:4" s="3" customFormat="1" ht="14.4">
      <c r="A79" s="14" t="s">
        <v>28</v>
      </c>
      <c r="B79" s="15">
        <v>0.1</v>
      </c>
      <c r="C79" s="16"/>
      <c r="D79" s="17"/>
    </row>
    <row r="80" spans="1:4" s="3" customFormat="1" ht="14.4">
      <c r="A80" s="14" t="s">
        <v>27</v>
      </c>
      <c r="B80" s="15">
        <v>0.1</v>
      </c>
      <c r="C80" s="16"/>
      <c r="D80" s="17"/>
    </row>
    <row r="81" spans="1:4" s="3" customFormat="1" ht="14.4">
      <c r="A81" s="14" t="s">
        <v>26</v>
      </c>
      <c r="B81" s="15">
        <v>0.3</v>
      </c>
      <c r="C81" s="16"/>
      <c r="D81" s="17"/>
    </row>
    <row r="82" spans="1:4" s="3" customFormat="1" ht="14.4">
      <c r="A82" s="14"/>
      <c r="B82" s="29"/>
      <c r="C82" s="24"/>
      <c r="D82" s="25"/>
    </row>
    <row r="83" spans="1:4" s="3" customFormat="1" ht="14.4">
      <c r="A83" s="12" t="s">
        <v>141</v>
      </c>
      <c r="B83" s="44">
        <f>SUM(B84,B86,B99,B101)</f>
        <v>10</v>
      </c>
      <c r="C83" s="44">
        <f>SUM(C84,C86,C99,C101)</f>
        <v>0</v>
      </c>
      <c r="D83" s="45">
        <f>SUM(D84,D86,D99,D101)</f>
        <v>0</v>
      </c>
    </row>
    <row r="84" spans="1:4" s="3" customFormat="1" ht="14.4">
      <c r="A84" s="12" t="s">
        <v>142</v>
      </c>
      <c r="B84" s="27">
        <f>SUM(B85)</f>
        <v>2</v>
      </c>
      <c r="C84" s="44">
        <f>SUM(C85)</f>
        <v>0</v>
      </c>
      <c r="D84" s="45">
        <f>SUM(D85)</f>
        <v>0</v>
      </c>
    </row>
    <row r="85" spans="1:4" s="3" customFormat="1" ht="14.4">
      <c r="A85" s="14" t="s">
        <v>143</v>
      </c>
      <c r="B85" s="24">
        <v>2</v>
      </c>
      <c r="C85" s="24"/>
      <c r="D85" s="46"/>
    </row>
    <row r="86" spans="1:4" s="3" customFormat="1" ht="14.4">
      <c r="A86" s="12" t="s">
        <v>144</v>
      </c>
      <c r="B86" s="44">
        <f>SUM(B87:B98)</f>
        <v>6</v>
      </c>
      <c r="C86" s="44">
        <f>SUM(C87:C98)</f>
        <v>0</v>
      </c>
      <c r="D86" s="45">
        <f>SUM(D87:D98)</f>
        <v>0</v>
      </c>
    </row>
    <row r="87" spans="1:4" s="3" customFormat="1" ht="14.4">
      <c r="A87" s="14" t="s">
        <v>145</v>
      </c>
      <c r="B87" s="24">
        <v>0.5</v>
      </c>
      <c r="C87" s="24"/>
      <c r="D87" s="46"/>
    </row>
    <row r="88" spans="1:4" s="3" customFormat="1" ht="14.4">
      <c r="A88" s="14" t="s">
        <v>146</v>
      </c>
      <c r="B88" s="24">
        <v>0.5</v>
      </c>
      <c r="C88" s="24"/>
      <c r="D88" s="46"/>
    </row>
    <row r="89" spans="1:4" s="3" customFormat="1" ht="14.4">
      <c r="A89" s="14" t="s">
        <v>147</v>
      </c>
      <c r="B89" s="24">
        <v>0.5</v>
      </c>
      <c r="C89" s="24"/>
      <c r="D89" s="46"/>
    </row>
    <row r="90" spans="1:4" s="3" customFormat="1" ht="14.4">
      <c r="A90" s="14" t="s">
        <v>148</v>
      </c>
      <c r="B90" s="24">
        <v>0.5</v>
      </c>
      <c r="C90" s="24"/>
      <c r="D90" s="46"/>
    </row>
    <row r="91" spans="1:4" s="3" customFormat="1" ht="14.4">
      <c r="A91" s="14" t="s">
        <v>149</v>
      </c>
      <c r="B91" s="24">
        <v>0.5</v>
      </c>
      <c r="C91" s="24"/>
      <c r="D91" s="46"/>
    </row>
    <row r="92" spans="1:4" s="3" customFormat="1" ht="14.4">
      <c r="A92" s="14" t="s">
        <v>150</v>
      </c>
      <c r="B92" s="24">
        <v>0.5</v>
      </c>
      <c r="C92" s="24"/>
      <c r="D92" s="46"/>
    </row>
    <row r="93" spans="1:4" s="3" customFormat="1" ht="14.4">
      <c r="A93" s="14" t="s">
        <v>151</v>
      </c>
      <c r="B93" s="24">
        <v>0.5</v>
      </c>
      <c r="C93" s="24"/>
      <c r="D93" s="46"/>
    </row>
    <row r="94" spans="1:4" s="3" customFormat="1" ht="14.4">
      <c r="A94" s="14" t="s">
        <v>152</v>
      </c>
      <c r="B94" s="24">
        <v>0.5</v>
      </c>
      <c r="C94" s="24"/>
      <c r="D94" s="46"/>
    </row>
    <row r="95" spans="1:4" s="3" customFormat="1" ht="14.4">
      <c r="A95" s="14" t="s">
        <v>153</v>
      </c>
      <c r="B95" s="24">
        <v>0.5</v>
      </c>
      <c r="C95" s="24"/>
      <c r="D95" s="46"/>
    </row>
    <row r="96" spans="1:4" s="3" customFormat="1" ht="14.4">
      <c r="A96" s="14" t="s">
        <v>154</v>
      </c>
      <c r="B96" s="24">
        <v>0.5</v>
      </c>
      <c r="C96" s="24"/>
      <c r="D96" s="46"/>
    </row>
    <row r="97" spans="1:4" s="3" customFormat="1" ht="14.4">
      <c r="A97" s="14" t="s">
        <v>155</v>
      </c>
      <c r="B97" s="24">
        <v>0.5</v>
      </c>
      <c r="C97" s="24"/>
      <c r="D97" s="46"/>
    </row>
    <row r="98" spans="1:4" s="3" customFormat="1" ht="14.4">
      <c r="A98" s="14" t="s">
        <v>156</v>
      </c>
      <c r="B98" s="24">
        <v>0.5</v>
      </c>
      <c r="C98" s="24"/>
      <c r="D98" s="46"/>
    </row>
    <row r="99" spans="1:4" s="3" customFormat="1" ht="14.4">
      <c r="A99" s="12" t="s">
        <v>157</v>
      </c>
      <c r="B99" s="44">
        <f>SUM(B100)</f>
        <v>1</v>
      </c>
      <c r="C99" s="44">
        <f>SUM(C100)</f>
        <v>0</v>
      </c>
      <c r="D99" s="45">
        <f>SUM(D100)</f>
        <v>0</v>
      </c>
    </row>
    <row r="100" spans="1:4" s="3" customFormat="1" ht="14.4">
      <c r="A100" s="14" t="s">
        <v>158</v>
      </c>
      <c r="B100" s="24">
        <v>1</v>
      </c>
      <c r="C100" s="24"/>
      <c r="D100" s="46"/>
    </row>
    <row r="101" spans="1:4" s="3" customFormat="1" ht="14.4">
      <c r="A101" s="12" t="s">
        <v>159</v>
      </c>
      <c r="B101" s="44">
        <f>SUM(B102)</f>
        <v>1</v>
      </c>
      <c r="C101" s="44">
        <f>SUM(C102)</f>
        <v>0</v>
      </c>
      <c r="D101" s="45">
        <f>SUM(D102)</f>
        <v>0</v>
      </c>
    </row>
    <row r="102" spans="1:4" s="3" customFormat="1" ht="14.4">
      <c r="A102" s="14" t="s">
        <v>160</v>
      </c>
      <c r="B102" s="24">
        <v>1</v>
      </c>
      <c r="C102" s="24"/>
      <c r="D102" s="46"/>
    </row>
    <row r="103" spans="1:4" s="3" customFormat="1" ht="14.4">
      <c r="A103" s="14"/>
      <c r="B103" s="29"/>
      <c r="C103" s="24"/>
      <c r="D103" s="46"/>
    </row>
    <row r="104" spans="1:4" s="3" customFormat="1" ht="14.4">
      <c r="A104" s="12" t="s">
        <v>161</v>
      </c>
      <c r="B104" s="9">
        <f>B105+B129+B135+B148</f>
        <v>13.299999999999999</v>
      </c>
      <c r="C104" s="21">
        <f t="shared" ref="C104:D104" si="4">C105+C129+C135+C148</f>
        <v>0</v>
      </c>
      <c r="D104" s="22">
        <f t="shared" si="4"/>
        <v>0</v>
      </c>
    </row>
    <row r="105" spans="1:4" s="3" customFormat="1" ht="14.4">
      <c r="A105" s="12" t="s">
        <v>76</v>
      </c>
      <c r="B105" s="26">
        <f>SUM(B106:B128)</f>
        <v>5.0999999999999996</v>
      </c>
      <c r="C105" s="21">
        <f>SUM(C106:C128)</f>
        <v>0</v>
      </c>
      <c r="D105" s="22">
        <f>SUM(D106:D128)</f>
        <v>0</v>
      </c>
    </row>
    <row r="106" spans="1:4" s="3" customFormat="1" ht="28.8">
      <c r="A106" s="14" t="s">
        <v>162</v>
      </c>
      <c r="B106" s="15"/>
      <c r="C106" s="16"/>
      <c r="D106" s="17"/>
    </row>
    <row r="107" spans="1:4" s="3" customFormat="1" ht="14.4">
      <c r="A107" s="14" t="s">
        <v>25</v>
      </c>
      <c r="B107" s="15">
        <v>0.1</v>
      </c>
      <c r="C107" s="16"/>
      <c r="D107" s="17"/>
    </row>
    <row r="108" spans="1:4" s="3" customFormat="1" ht="14.4">
      <c r="A108" s="14" t="s">
        <v>24</v>
      </c>
      <c r="B108" s="15">
        <v>0.1</v>
      </c>
      <c r="C108" s="16"/>
      <c r="D108" s="17"/>
    </row>
    <row r="109" spans="1:4" s="3" customFormat="1" ht="14.4">
      <c r="A109" s="14" t="s">
        <v>23</v>
      </c>
      <c r="B109" s="15">
        <v>0.2</v>
      </c>
      <c r="C109" s="16"/>
      <c r="D109" s="17"/>
    </row>
    <row r="110" spans="1:4" s="3" customFormat="1" ht="14.4">
      <c r="A110" s="14" t="s">
        <v>51</v>
      </c>
      <c r="B110" s="15"/>
      <c r="C110" s="16"/>
      <c r="D110" s="17"/>
    </row>
    <row r="111" spans="1:4" s="3" customFormat="1" ht="14.4">
      <c r="A111" s="14" t="s">
        <v>22</v>
      </c>
      <c r="B111" s="15">
        <v>0.1</v>
      </c>
      <c r="C111" s="16"/>
      <c r="D111" s="17"/>
    </row>
    <row r="112" spans="1:4" s="3" customFormat="1" ht="28.8">
      <c r="A112" s="14" t="s">
        <v>21</v>
      </c>
      <c r="B112" s="15">
        <v>0.1</v>
      </c>
      <c r="C112" s="16"/>
      <c r="D112" s="17"/>
    </row>
    <row r="113" spans="1:4" s="3" customFormat="1" ht="14.4">
      <c r="A113" s="14" t="s">
        <v>20</v>
      </c>
      <c r="B113" s="15">
        <v>0.2</v>
      </c>
      <c r="C113" s="16"/>
      <c r="D113" s="17"/>
    </row>
    <row r="114" spans="1:4" s="3" customFormat="1" ht="14.4">
      <c r="A114" s="14" t="s">
        <v>52</v>
      </c>
      <c r="B114" s="15"/>
      <c r="C114" s="16"/>
      <c r="D114" s="17"/>
    </row>
    <row r="115" spans="1:4" s="3" customFormat="1" ht="14.4">
      <c r="A115" s="14" t="s">
        <v>19</v>
      </c>
      <c r="B115" s="15">
        <v>0.1</v>
      </c>
      <c r="C115" s="16"/>
      <c r="D115" s="17"/>
    </row>
    <row r="116" spans="1:4" s="3" customFormat="1" ht="14.4">
      <c r="A116" s="14" t="s">
        <v>18</v>
      </c>
      <c r="B116" s="15">
        <v>0.2</v>
      </c>
      <c r="C116" s="16"/>
      <c r="D116" s="17"/>
    </row>
    <row r="117" spans="1:4" s="3" customFormat="1" ht="28.8">
      <c r="A117" s="14" t="s">
        <v>163</v>
      </c>
      <c r="B117" s="15">
        <v>0.5</v>
      </c>
      <c r="C117" s="16"/>
      <c r="D117" s="17"/>
    </row>
    <row r="118" spans="1:4" s="3" customFormat="1" ht="28.8">
      <c r="A118" s="14" t="s">
        <v>66</v>
      </c>
      <c r="B118" s="15">
        <v>0.5</v>
      </c>
      <c r="C118" s="16"/>
      <c r="D118" s="17"/>
    </row>
    <row r="119" spans="1:4" s="3" customFormat="1" ht="28.8">
      <c r="A119" s="14" t="s">
        <v>67</v>
      </c>
      <c r="B119" s="15">
        <v>0.5</v>
      </c>
      <c r="C119" s="16"/>
      <c r="D119" s="17"/>
    </row>
    <row r="120" spans="1:4" s="3" customFormat="1" ht="28.8">
      <c r="A120" s="14" t="s">
        <v>68</v>
      </c>
      <c r="B120" s="15">
        <v>0.5</v>
      </c>
      <c r="C120" s="16"/>
      <c r="D120" s="17"/>
    </row>
    <row r="121" spans="1:4" s="3" customFormat="1" ht="28.8">
      <c r="A121" s="14" t="s">
        <v>69</v>
      </c>
      <c r="B121" s="15">
        <v>0.5</v>
      </c>
      <c r="C121" s="16"/>
      <c r="D121" s="17"/>
    </row>
    <row r="122" spans="1:4" s="3" customFormat="1" ht="14.4">
      <c r="A122" s="14" t="s">
        <v>70</v>
      </c>
      <c r="B122" s="15"/>
      <c r="C122" s="16"/>
      <c r="D122" s="17"/>
    </row>
    <row r="123" spans="1:4" s="3" customFormat="1" ht="14.4">
      <c r="A123" s="14" t="s">
        <v>17</v>
      </c>
      <c r="B123" s="15">
        <v>0.1</v>
      </c>
      <c r="C123" s="16"/>
      <c r="D123" s="17"/>
    </row>
    <row r="124" spans="1:4" s="3" customFormat="1" ht="14.4">
      <c r="A124" s="14" t="s">
        <v>16</v>
      </c>
      <c r="B124" s="15">
        <v>0.1</v>
      </c>
      <c r="C124" s="16"/>
      <c r="D124" s="17"/>
    </row>
    <row r="125" spans="1:4" s="3" customFormat="1" ht="14.4">
      <c r="A125" s="14" t="s">
        <v>71</v>
      </c>
      <c r="B125" s="15">
        <v>0.2</v>
      </c>
      <c r="C125" s="16"/>
      <c r="D125" s="17"/>
    </row>
    <row r="126" spans="1:4" s="3" customFormat="1" ht="14.4">
      <c r="A126" s="14" t="s">
        <v>72</v>
      </c>
      <c r="B126" s="15"/>
      <c r="C126" s="16"/>
      <c r="D126" s="17"/>
    </row>
    <row r="127" spans="1:4" s="3" customFormat="1" ht="14.4">
      <c r="A127" s="14" t="s">
        <v>164</v>
      </c>
      <c r="B127" s="15">
        <v>0.1</v>
      </c>
      <c r="C127" s="16"/>
      <c r="D127" s="17"/>
    </row>
    <row r="128" spans="1:4" s="3" customFormat="1" ht="28.8">
      <c r="A128" s="14" t="s">
        <v>194</v>
      </c>
      <c r="B128" s="15">
        <v>1</v>
      </c>
      <c r="C128" s="16"/>
      <c r="D128" s="17"/>
    </row>
    <row r="129" spans="1:4" s="3" customFormat="1" ht="14.4">
      <c r="A129" s="12" t="s">
        <v>73</v>
      </c>
      <c r="B129" s="9">
        <f>SUM(B130:B134)</f>
        <v>2.5</v>
      </c>
      <c r="C129" s="21">
        <f>SUM(C130:C134)</f>
        <v>0</v>
      </c>
      <c r="D129" s="22">
        <f>SUM(D130:D134)</f>
        <v>0</v>
      </c>
    </row>
    <row r="130" spans="1:4" s="3" customFormat="1" ht="14.4">
      <c r="A130" s="14" t="s">
        <v>165</v>
      </c>
      <c r="B130" s="15"/>
      <c r="C130" s="16"/>
      <c r="D130" s="17"/>
    </row>
    <row r="131" spans="1:4" s="3" customFormat="1" ht="14.4">
      <c r="A131" s="14" t="s">
        <v>15</v>
      </c>
      <c r="B131" s="15">
        <v>0.5</v>
      </c>
      <c r="C131" s="16"/>
      <c r="D131" s="17"/>
    </row>
    <row r="132" spans="1:4" s="3" customFormat="1" ht="14.4">
      <c r="A132" s="14" t="s">
        <v>14</v>
      </c>
      <c r="B132" s="15">
        <v>0.5</v>
      </c>
      <c r="C132" s="16"/>
      <c r="D132" s="17"/>
    </row>
    <row r="133" spans="1:4" s="3" customFormat="1" ht="14.4">
      <c r="A133" s="14" t="s">
        <v>13</v>
      </c>
      <c r="B133" s="15">
        <v>1</v>
      </c>
      <c r="C133" s="16"/>
      <c r="D133" s="17"/>
    </row>
    <row r="134" spans="1:4" s="3" customFormat="1" ht="14.4">
      <c r="A134" s="14" t="s">
        <v>166</v>
      </c>
      <c r="B134" s="15">
        <v>0.5</v>
      </c>
      <c r="C134" s="16"/>
      <c r="D134" s="17"/>
    </row>
    <row r="135" spans="1:4" s="3" customFormat="1" ht="14.4">
      <c r="A135" s="12" t="s">
        <v>74</v>
      </c>
      <c r="B135" s="9">
        <f>SUM(B136:B147)</f>
        <v>2.6999999999999993</v>
      </c>
      <c r="C135" s="21">
        <f>SUM(C136:C147)</f>
        <v>0</v>
      </c>
      <c r="D135" s="22">
        <f>SUM(D136:D147)</f>
        <v>0</v>
      </c>
    </row>
    <row r="136" spans="1:4" s="3" customFormat="1" ht="14.4">
      <c r="A136" s="14" t="s">
        <v>167</v>
      </c>
      <c r="B136" s="15">
        <v>0.2</v>
      </c>
      <c r="C136" s="16"/>
      <c r="D136" s="17"/>
    </row>
    <row r="137" spans="1:4" s="3" customFormat="1" ht="14.4">
      <c r="A137" s="14" t="s">
        <v>168</v>
      </c>
      <c r="B137" s="15"/>
      <c r="C137" s="16"/>
      <c r="D137" s="17"/>
    </row>
    <row r="138" spans="1:4" s="3" customFormat="1" ht="14.4">
      <c r="A138" s="14" t="s">
        <v>12</v>
      </c>
      <c r="B138" s="15">
        <v>0.2</v>
      </c>
      <c r="C138" s="16"/>
      <c r="D138" s="17"/>
    </row>
    <row r="139" spans="1:4" s="3" customFormat="1" ht="14.4">
      <c r="A139" s="14" t="s">
        <v>11</v>
      </c>
      <c r="B139" s="15">
        <v>0.4</v>
      </c>
      <c r="C139" s="16"/>
      <c r="D139" s="17"/>
    </row>
    <row r="140" spans="1:4" s="3" customFormat="1" ht="14.4">
      <c r="A140" s="14" t="s">
        <v>169</v>
      </c>
      <c r="B140" s="15"/>
      <c r="C140" s="16"/>
      <c r="D140" s="17"/>
    </row>
    <row r="141" spans="1:4" s="3" customFormat="1" ht="14.4">
      <c r="A141" s="14" t="s">
        <v>10</v>
      </c>
      <c r="B141" s="15">
        <v>0.2</v>
      </c>
      <c r="C141" s="16"/>
      <c r="D141" s="17"/>
    </row>
    <row r="142" spans="1:4" s="3" customFormat="1" ht="14.4">
      <c r="A142" s="14" t="s">
        <v>9</v>
      </c>
      <c r="B142" s="15">
        <v>0.2</v>
      </c>
      <c r="C142" s="16"/>
      <c r="D142" s="17"/>
    </row>
    <row r="143" spans="1:4" s="3" customFormat="1" ht="14.4">
      <c r="A143" s="14" t="s">
        <v>8</v>
      </c>
      <c r="B143" s="15">
        <v>0.6</v>
      </c>
      <c r="C143" s="16"/>
      <c r="D143" s="17"/>
    </row>
    <row r="144" spans="1:4" s="3" customFormat="1" ht="14.4">
      <c r="A144" s="14" t="s">
        <v>170</v>
      </c>
      <c r="B144" s="15"/>
      <c r="C144" s="16"/>
      <c r="D144" s="17"/>
    </row>
    <row r="145" spans="1:4" s="3" customFormat="1" ht="14.4">
      <c r="A145" s="14" t="s">
        <v>7</v>
      </c>
      <c r="B145" s="15">
        <v>0.3</v>
      </c>
      <c r="C145" s="16"/>
      <c r="D145" s="17"/>
    </row>
    <row r="146" spans="1:4" s="3" customFormat="1" ht="14.4">
      <c r="A146" s="14" t="s">
        <v>6</v>
      </c>
      <c r="B146" s="15">
        <v>0.3</v>
      </c>
      <c r="C146" s="16"/>
      <c r="D146" s="17"/>
    </row>
    <row r="147" spans="1:4" s="3" customFormat="1" ht="14.4">
      <c r="A147" s="14" t="s">
        <v>5</v>
      </c>
      <c r="B147" s="15">
        <v>0.3</v>
      </c>
      <c r="C147" s="16"/>
      <c r="D147" s="17"/>
    </row>
    <row r="148" spans="1:4" s="3" customFormat="1" ht="14.4">
      <c r="A148" s="12" t="s">
        <v>171</v>
      </c>
      <c r="B148" s="9">
        <f>SUM(B149:B161)</f>
        <v>3</v>
      </c>
      <c r="C148" s="21">
        <f>SUM(C149:C161)</f>
        <v>0</v>
      </c>
      <c r="D148" s="22">
        <f>SUM(D149:D161)</f>
        <v>0</v>
      </c>
    </row>
    <row r="149" spans="1:4" s="3" customFormat="1" ht="14.4">
      <c r="A149" s="14" t="s">
        <v>175</v>
      </c>
      <c r="B149" s="15"/>
      <c r="C149" s="16"/>
      <c r="D149" s="17"/>
    </row>
    <row r="150" spans="1:4" s="3" customFormat="1" ht="43.2">
      <c r="A150" s="14" t="s">
        <v>176</v>
      </c>
      <c r="B150" s="15">
        <v>0.2</v>
      </c>
      <c r="C150" s="16"/>
      <c r="D150" s="17"/>
    </row>
    <row r="151" spans="1:4" s="3" customFormat="1" ht="14.4">
      <c r="A151" s="14" t="s">
        <v>177</v>
      </c>
      <c r="B151" s="15">
        <v>0.2</v>
      </c>
      <c r="C151" s="16"/>
      <c r="D151" s="17"/>
    </row>
    <row r="152" spans="1:4" s="3" customFormat="1" ht="14.4">
      <c r="A152" s="14" t="s">
        <v>178</v>
      </c>
      <c r="B152" s="15">
        <v>0.6</v>
      </c>
      <c r="C152" s="16"/>
      <c r="D152" s="17"/>
    </row>
    <row r="153" spans="1:4" s="3" customFormat="1" ht="14.4">
      <c r="A153" s="14" t="s">
        <v>198</v>
      </c>
      <c r="B153" s="15">
        <v>0.5</v>
      </c>
      <c r="C153" s="16"/>
      <c r="D153" s="17"/>
    </row>
    <row r="154" spans="1:4" s="3" customFormat="1" ht="14.4">
      <c r="A154" s="14" t="s">
        <v>179</v>
      </c>
      <c r="B154" s="15"/>
      <c r="C154" s="16"/>
      <c r="D154" s="17"/>
    </row>
    <row r="155" spans="1:4" s="3" customFormat="1" ht="14.4">
      <c r="A155" s="14" t="s">
        <v>180</v>
      </c>
      <c r="B155" s="15"/>
      <c r="C155" s="16"/>
      <c r="D155" s="17"/>
    </row>
    <row r="156" spans="1:4" s="3" customFormat="1" ht="14.4">
      <c r="A156" s="14" t="s">
        <v>4</v>
      </c>
      <c r="B156" s="15"/>
      <c r="C156" s="16"/>
      <c r="D156" s="17"/>
    </row>
    <row r="157" spans="1:4" s="3" customFormat="1" ht="14.4">
      <c r="A157" s="14" t="s">
        <v>181</v>
      </c>
      <c r="B157" s="15">
        <v>1</v>
      </c>
      <c r="C157" s="16"/>
      <c r="D157" s="17"/>
    </row>
    <row r="158" spans="1:4" s="3" customFormat="1" ht="14.4">
      <c r="A158" s="14" t="s">
        <v>182</v>
      </c>
      <c r="B158" s="15"/>
      <c r="C158" s="16"/>
      <c r="D158" s="17"/>
    </row>
    <row r="159" spans="1:4" s="3" customFormat="1" ht="14.4">
      <c r="A159" s="14" t="s">
        <v>172</v>
      </c>
      <c r="B159" s="15">
        <v>0.1</v>
      </c>
      <c r="C159" s="16"/>
      <c r="D159" s="17"/>
    </row>
    <row r="160" spans="1:4" s="3" customFormat="1" ht="14.4">
      <c r="A160" s="14" t="s">
        <v>173</v>
      </c>
      <c r="B160" s="15">
        <v>0.1</v>
      </c>
      <c r="C160" s="16"/>
      <c r="D160" s="17"/>
    </row>
    <row r="161" spans="1:4" s="3" customFormat="1" ht="14.4">
      <c r="A161" s="14" t="s">
        <v>174</v>
      </c>
      <c r="B161" s="15">
        <v>0.3</v>
      </c>
      <c r="C161" s="16"/>
      <c r="D161" s="17"/>
    </row>
    <row r="162" spans="1:4" s="3" customFormat="1" ht="14.4">
      <c r="A162" s="18" t="s">
        <v>3</v>
      </c>
      <c r="B162" s="9">
        <f>B6+B32+B56+B83+B104</f>
        <v>89.649999999999991</v>
      </c>
      <c r="C162" s="21">
        <f t="shared" ref="C162:D162" si="5">C6+C32+C56+C83+C104</f>
        <v>0</v>
      </c>
      <c r="D162" s="22">
        <f t="shared" si="5"/>
        <v>0</v>
      </c>
    </row>
    <row r="163" spans="1:4" s="3" customFormat="1" ht="14.4">
      <c r="A163" s="8" t="s">
        <v>183</v>
      </c>
      <c r="B163" s="9">
        <f>B162/B162*100</f>
        <v>100</v>
      </c>
      <c r="C163" s="21">
        <f>C162/B162*100</f>
        <v>0</v>
      </c>
      <c r="D163" s="22">
        <f>D162/B162*100</f>
        <v>0</v>
      </c>
    </row>
    <row r="164" spans="1:4" s="3" customFormat="1" ht="14.4">
      <c r="A164" s="19"/>
      <c r="B164" s="30"/>
      <c r="C164" s="24"/>
      <c r="D164" s="25"/>
    </row>
    <row r="165" spans="1:4" s="4" customFormat="1" ht="14.4">
      <c r="A165" s="12" t="s">
        <v>188</v>
      </c>
      <c r="B165" s="9"/>
      <c r="C165" s="31"/>
      <c r="D165" s="32"/>
    </row>
    <row r="166" spans="1:4" s="4" customFormat="1" ht="14.4">
      <c r="A166" s="12" t="s">
        <v>2</v>
      </c>
      <c r="B166" s="9">
        <f>SUM(B167:B177)</f>
        <v>7</v>
      </c>
      <c r="C166" s="31">
        <f t="shared" ref="C166:D166" si="6">SUM(C167:C177)</f>
        <v>0</v>
      </c>
      <c r="D166" s="32">
        <f t="shared" si="6"/>
        <v>0</v>
      </c>
    </row>
    <row r="167" spans="1:4" s="4" customFormat="1" ht="28.8">
      <c r="A167" s="14" t="s">
        <v>77</v>
      </c>
      <c r="B167" s="15">
        <v>0.5</v>
      </c>
      <c r="C167" s="31"/>
      <c r="D167" s="32"/>
    </row>
    <row r="168" spans="1:4" s="4" customFormat="1" ht="43.2">
      <c r="A168" s="14" t="s">
        <v>78</v>
      </c>
      <c r="B168" s="15">
        <v>0.5</v>
      </c>
      <c r="C168" s="31"/>
      <c r="D168" s="32"/>
    </row>
    <row r="169" spans="1:4" s="4" customFormat="1" ht="14.4">
      <c r="A169" s="14" t="s">
        <v>79</v>
      </c>
      <c r="B169" s="15">
        <v>0.5</v>
      </c>
      <c r="C169" s="31"/>
      <c r="D169" s="32"/>
    </row>
    <row r="170" spans="1:4" s="4" customFormat="1" ht="14.4">
      <c r="A170" s="14" t="s">
        <v>80</v>
      </c>
      <c r="B170" s="15">
        <v>1</v>
      </c>
      <c r="C170" s="31"/>
      <c r="D170" s="32"/>
    </row>
    <row r="171" spans="1:4" s="4" customFormat="1" ht="14.4">
      <c r="A171" s="14" t="s">
        <v>75</v>
      </c>
      <c r="B171" s="15">
        <v>0.5</v>
      </c>
      <c r="C171" s="31"/>
      <c r="D171" s="32"/>
    </row>
    <row r="172" spans="1:4" s="4" customFormat="1" ht="14.4">
      <c r="A172" s="14" t="s">
        <v>81</v>
      </c>
      <c r="B172" s="15">
        <v>0.5</v>
      </c>
      <c r="C172" s="31"/>
      <c r="D172" s="32"/>
    </row>
    <row r="173" spans="1:4" s="4" customFormat="1" ht="14.4">
      <c r="A173" s="14" t="s">
        <v>82</v>
      </c>
      <c r="B173" s="15">
        <v>0.5</v>
      </c>
      <c r="C173" s="31"/>
      <c r="D173" s="32"/>
    </row>
    <row r="174" spans="1:4" s="4" customFormat="1" ht="14.4">
      <c r="A174" s="14" t="s">
        <v>83</v>
      </c>
      <c r="B174" s="15">
        <v>1</v>
      </c>
      <c r="C174" s="31"/>
      <c r="D174" s="32"/>
    </row>
    <row r="175" spans="1:4" s="4" customFormat="1" ht="28.8">
      <c r="A175" s="14" t="s">
        <v>84</v>
      </c>
      <c r="B175" s="15">
        <v>1</v>
      </c>
      <c r="C175" s="31"/>
      <c r="D175" s="32"/>
    </row>
    <row r="176" spans="1:4" s="4" customFormat="1" ht="14.4">
      <c r="A176" s="14" t="s">
        <v>184</v>
      </c>
      <c r="B176" s="15">
        <v>0.5</v>
      </c>
      <c r="C176" s="31"/>
      <c r="D176" s="32"/>
    </row>
    <row r="177" spans="1:4" s="4" customFormat="1" ht="14.4">
      <c r="A177" s="14" t="s">
        <v>185</v>
      </c>
      <c r="B177" s="15">
        <v>0.5</v>
      </c>
      <c r="C177" s="31"/>
      <c r="D177" s="32"/>
    </row>
    <row r="178" spans="1:4" s="4" customFormat="1" ht="14.4">
      <c r="A178" s="12" t="s">
        <v>85</v>
      </c>
      <c r="B178" s="9"/>
      <c r="C178" s="31"/>
      <c r="D178" s="32"/>
    </row>
    <row r="179" spans="1:4" s="4" customFormat="1" ht="14.4">
      <c r="A179" s="14" t="s">
        <v>86</v>
      </c>
      <c r="B179" s="15"/>
      <c r="C179" s="31">
        <f>SUM(C180:C190)</f>
        <v>0</v>
      </c>
      <c r="D179" s="32">
        <f>SUM(D180:D190)</f>
        <v>0</v>
      </c>
    </row>
    <row r="180" spans="1:4" s="4" customFormat="1" ht="28.8">
      <c r="A180" s="14" t="s">
        <v>87</v>
      </c>
      <c r="B180" s="15">
        <v>-4</v>
      </c>
      <c r="C180" s="31"/>
      <c r="D180" s="32"/>
    </row>
    <row r="181" spans="1:4" s="4" customFormat="1" ht="28.8">
      <c r="A181" s="14" t="s">
        <v>88</v>
      </c>
      <c r="B181" s="15">
        <v>-2</v>
      </c>
      <c r="C181" s="31"/>
      <c r="D181" s="32"/>
    </row>
    <row r="182" spans="1:4" s="4" customFormat="1" ht="14.4">
      <c r="A182" s="14" t="s">
        <v>89</v>
      </c>
      <c r="B182" s="15">
        <v>-1</v>
      </c>
      <c r="C182" s="31"/>
      <c r="D182" s="32"/>
    </row>
    <row r="183" spans="1:4" s="4" customFormat="1" ht="28.8">
      <c r="A183" s="14" t="s">
        <v>90</v>
      </c>
      <c r="B183" s="15" t="s">
        <v>91</v>
      </c>
      <c r="C183" s="31"/>
      <c r="D183" s="32"/>
    </row>
    <row r="184" spans="1:4" s="4" customFormat="1" ht="28.8">
      <c r="A184" s="14" t="s">
        <v>92</v>
      </c>
      <c r="B184" s="15" t="s">
        <v>93</v>
      </c>
      <c r="C184" s="31"/>
      <c r="D184" s="32"/>
    </row>
    <row r="185" spans="1:4" s="4" customFormat="1" ht="28.8">
      <c r="A185" s="14" t="s">
        <v>94</v>
      </c>
      <c r="B185" s="15" t="s">
        <v>95</v>
      </c>
      <c r="C185" s="31"/>
      <c r="D185" s="32"/>
    </row>
    <row r="186" spans="1:4" s="4" customFormat="1" ht="28.8">
      <c r="A186" s="14" t="s">
        <v>96</v>
      </c>
      <c r="B186" s="15">
        <v>-4</v>
      </c>
      <c r="C186" s="31"/>
      <c r="D186" s="32"/>
    </row>
    <row r="187" spans="1:4" s="4" customFormat="1" ht="14.4">
      <c r="A187" s="14" t="s">
        <v>100</v>
      </c>
      <c r="B187" s="15"/>
      <c r="C187" s="31"/>
      <c r="D187" s="32"/>
    </row>
    <row r="188" spans="1:4" s="4" customFormat="1" ht="28.8">
      <c r="A188" s="14" t="s">
        <v>97</v>
      </c>
      <c r="B188" s="15">
        <v>-4</v>
      </c>
      <c r="C188" s="31"/>
      <c r="D188" s="32"/>
    </row>
    <row r="189" spans="1:4" s="4" customFormat="1" ht="43.2">
      <c r="A189" s="14" t="s">
        <v>98</v>
      </c>
      <c r="B189" s="15">
        <v>-4</v>
      </c>
      <c r="C189" s="31"/>
      <c r="D189" s="32"/>
    </row>
    <row r="190" spans="1:4" s="4" customFormat="1" ht="43.2">
      <c r="A190" s="14" t="s">
        <v>99</v>
      </c>
      <c r="B190" s="15">
        <v>-2</v>
      </c>
      <c r="C190" s="31"/>
      <c r="D190" s="32"/>
    </row>
    <row r="191" spans="1:4" s="3" customFormat="1" ht="14.4">
      <c r="A191" s="19"/>
      <c r="B191" s="30"/>
      <c r="C191" s="24"/>
      <c r="D191" s="25"/>
    </row>
    <row r="192" spans="1:4" s="3" customFormat="1" ht="15" thickBot="1">
      <c r="A192" s="20" t="s">
        <v>1</v>
      </c>
      <c r="B192" s="33">
        <f>B163</f>
        <v>100</v>
      </c>
      <c r="C192" s="34">
        <f>C163+C166+C179</f>
        <v>0</v>
      </c>
      <c r="D192" s="35">
        <f>D163+D166+D179</f>
        <v>0</v>
      </c>
    </row>
    <row r="193" spans="1:256" s="3" customFormat="1" ht="14.4">
      <c r="A193" s="58" t="s">
        <v>101</v>
      </c>
      <c r="B193" s="59"/>
      <c r="C193" s="59"/>
      <c r="D193" s="60"/>
    </row>
    <row r="194" spans="1:256" s="3" customFormat="1" ht="14.4">
      <c r="A194" s="61"/>
      <c r="B194" s="62"/>
      <c r="C194" s="62"/>
      <c r="D194" s="63"/>
    </row>
    <row r="195" spans="1:256" s="3" customFormat="1" ht="14.4">
      <c r="A195" s="61"/>
      <c r="B195" s="62"/>
      <c r="C195" s="62"/>
      <c r="D195" s="63"/>
    </row>
    <row r="196" spans="1:256" s="3" customFormat="1" ht="14.4">
      <c r="A196" s="61"/>
      <c r="B196" s="62"/>
      <c r="C196" s="62"/>
      <c r="D196" s="63"/>
    </row>
    <row r="197" spans="1:256" s="3" customFormat="1" ht="14.4">
      <c r="A197" s="61"/>
      <c r="B197" s="62"/>
      <c r="C197" s="62"/>
      <c r="D197" s="63"/>
    </row>
    <row r="198" spans="1:256" s="3" customFormat="1" ht="14.4">
      <c r="A198" s="64"/>
      <c r="B198" s="62"/>
      <c r="C198" s="62"/>
      <c r="D198" s="63"/>
    </row>
    <row r="199" spans="1:256" s="3" customFormat="1" ht="14.4">
      <c r="A199" s="65" t="s">
        <v>0</v>
      </c>
      <c r="B199" s="66"/>
      <c r="C199" s="66"/>
      <c r="D199" s="67"/>
    </row>
    <row r="200" spans="1:256" s="3" customFormat="1" ht="14.4">
      <c r="A200" s="5"/>
      <c r="B200" s="36"/>
      <c r="C200" s="36"/>
      <c r="D200" s="37"/>
    </row>
    <row r="201" spans="1:256" s="53" customFormat="1" ht="28.2" customHeight="1">
      <c r="A201" s="50" t="s">
        <v>195</v>
      </c>
      <c r="B201" s="51"/>
      <c r="C201" s="51"/>
      <c r="D201" s="52"/>
    </row>
    <row r="202" spans="1:256" s="53" customFormat="1" ht="10.199999999999999" customHeight="1">
      <c r="A202" s="54"/>
      <c r="B202" s="55"/>
      <c r="C202" s="55"/>
      <c r="D202" s="56"/>
    </row>
    <row r="203" spans="1:256" s="53" customFormat="1" ht="28.2" customHeight="1">
      <c r="A203" s="50" t="s">
        <v>196</v>
      </c>
      <c r="B203" s="51"/>
      <c r="C203" s="51"/>
      <c r="D203" s="52"/>
    </row>
    <row r="204" spans="1:256" s="53" customFormat="1" ht="10.199999999999999" customHeight="1">
      <c r="A204" s="54"/>
      <c r="B204" s="55"/>
      <c r="C204" s="55"/>
      <c r="D204" s="56"/>
    </row>
    <row r="205" spans="1:256" s="53" customFormat="1" ht="28.2" customHeight="1">
      <c r="A205" s="57" t="s">
        <v>197</v>
      </c>
      <c r="B205" s="51"/>
      <c r="C205" s="51"/>
      <c r="D205" s="52"/>
    </row>
    <row r="206" spans="1:256" ht="16.2" thickBot="1">
      <c r="A206" s="6"/>
      <c r="B206" s="7"/>
      <c r="C206" s="38"/>
      <c r="D206" s="39"/>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c r="BE206" s="3"/>
      <c r="BF206" s="3"/>
      <c r="BG206" s="3"/>
      <c r="BH206" s="3"/>
      <c r="BI206" s="3"/>
      <c r="BJ206" s="3"/>
      <c r="BK206" s="3"/>
      <c r="BL206" s="3"/>
      <c r="BM206" s="3"/>
      <c r="BN206" s="3"/>
      <c r="BO206" s="3"/>
      <c r="BP206" s="3"/>
      <c r="BQ206" s="3"/>
      <c r="BR206" s="3"/>
      <c r="BS206" s="3"/>
      <c r="BT206" s="3"/>
      <c r="BU206" s="3"/>
      <c r="BV206" s="3"/>
      <c r="BW206" s="3"/>
      <c r="BX206" s="3"/>
      <c r="BY206" s="3"/>
      <c r="BZ206" s="3"/>
      <c r="CA206" s="3"/>
      <c r="CB206" s="3"/>
      <c r="CC206" s="3"/>
      <c r="CD206" s="3"/>
      <c r="CE206" s="3"/>
      <c r="CF206" s="3"/>
      <c r="CG206" s="3"/>
      <c r="CH206" s="3"/>
      <c r="CI206" s="3"/>
      <c r="CJ206" s="3"/>
      <c r="CK206" s="3"/>
      <c r="CL206" s="3"/>
      <c r="CM206" s="3"/>
      <c r="CN206" s="3"/>
      <c r="CO206" s="3"/>
      <c r="CP206" s="3"/>
      <c r="CQ206" s="3"/>
      <c r="CR206" s="3"/>
      <c r="CS206" s="3"/>
      <c r="CT206" s="3"/>
      <c r="CU206" s="3"/>
      <c r="CV206" s="3"/>
      <c r="CW206" s="3"/>
      <c r="CX206" s="3"/>
      <c r="CY206" s="3"/>
      <c r="CZ206" s="3"/>
      <c r="DA206" s="3"/>
      <c r="DB206" s="3"/>
      <c r="DC206" s="3"/>
      <c r="DD206" s="3"/>
      <c r="DE206" s="3"/>
      <c r="DF206" s="3"/>
      <c r="DG206" s="3"/>
      <c r="DH206" s="3"/>
      <c r="DI206" s="3"/>
      <c r="DJ206" s="3"/>
      <c r="DK206" s="3"/>
      <c r="DL206" s="3"/>
      <c r="DM206" s="3"/>
      <c r="DN206" s="3"/>
      <c r="DO206" s="3"/>
      <c r="DP206" s="3"/>
      <c r="DQ206" s="3"/>
      <c r="DR206" s="3"/>
      <c r="DS206" s="3"/>
      <c r="DT206" s="3"/>
      <c r="DU206" s="3"/>
      <c r="DV206" s="3"/>
      <c r="DW206" s="3"/>
      <c r="DX206" s="3"/>
      <c r="DY206" s="3"/>
      <c r="DZ206" s="3"/>
      <c r="EA206" s="3"/>
      <c r="EB206" s="3"/>
      <c r="EC206" s="3"/>
      <c r="ED206" s="3"/>
      <c r="EE206" s="3"/>
      <c r="EF206" s="3"/>
      <c r="EG206" s="3"/>
      <c r="EH206" s="3"/>
      <c r="EI206" s="3"/>
      <c r="EJ206" s="3"/>
      <c r="EK206" s="3"/>
      <c r="EL206" s="3"/>
      <c r="EM206" s="3"/>
      <c r="EN206" s="3"/>
      <c r="EO206" s="3"/>
      <c r="EP206" s="3"/>
      <c r="EQ206" s="3"/>
      <c r="ER206" s="3"/>
      <c r="ES206" s="3"/>
      <c r="ET206" s="3"/>
      <c r="EU206" s="3"/>
      <c r="EV206" s="3"/>
      <c r="EW206" s="3"/>
      <c r="EX206" s="3"/>
      <c r="EY206" s="3"/>
      <c r="EZ206" s="3"/>
      <c r="FA206" s="3"/>
      <c r="FB206" s="3"/>
      <c r="FC206" s="3"/>
      <c r="FD206" s="3"/>
      <c r="FE206" s="3"/>
      <c r="FF206" s="3"/>
      <c r="FG206" s="3"/>
      <c r="FH206" s="3"/>
      <c r="FI206" s="3"/>
      <c r="FJ206" s="3"/>
      <c r="FK206" s="3"/>
      <c r="FL206" s="3"/>
      <c r="FM206" s="3"/>
      <c r="FN206" s="3"/>
      <c r="FO206" s="3"/>
      <c r="FP206" s="3"/>
      <c r="FQ206" s="3"/>
      <c r="FR206" s="3"/>
      <c r="FS206" s="3"/>
      <c r="FT206" s="3"/>
      <c r="FU206" s="3"/>
      <c r="FV206" s="3"/>
      <c r="FW206" s="3"/>
      <c r="FX206" s="3"/>
      <c r="FY206" s="3"/>
      <c r="FZ206" s="3"/>
      <c r="GA206" s="3"/>
      <c r="GB206" s="3"/>
      <c r="GC206" s="3"/>
      <c r="GD206" s="3"/>
      <c r="GE206" s="3"/>
      <c r="GF206" s="3"/>
      <c r="GG206" s="3"/>
      <c r="GH206" s="3"/>
      <c r="GI206" s="3"/>
      <c r="GJ206" s="3"/>
      <c r="GK206" s="3"/>
      <c r="GL206" s="3"/>
      <c r="GM206" s="3"/>
      <c r="GN206" s="3"/>
      <c r="GO206" s="3"/>
      <c r="GP206" s="3"/>
      <c r="GQ206" s="3"/>
      <c r="GR206" s="3"/>
      <c r="GS206" s="3"/>
      <c r="GT206" s="3"/>
      <c r="GU206" s="3"/>
      <c r="GV206" s="3"/>
      <c r="GW206" s="3"/>
      <c r="GX206" s="3"/>
      <c r="GY206" s="3"/>
      <c r="GZ206" s="3"/>
      <c r="HA206" s="3"/>
      <c r="HB206" s="3"/>
      <c r="HC206" s="3"/>
      <c r="HD206" s="3"/>
      <c r="HE206" s="3"/>
      <c r="HF206" s="3"/>
      <c r="HG206" s="3"/>
      <c r="HH206" s="3"/>
      <c r="HI206" s="3"/>
      <c r="HJ206" s="3"/>
      <c r="HK206" s="3"/>
      <c r="HL206" s="3"/>
      <c r="HM206" s="3"/>
      <c r="HN206" s="3"/>
      <c r="HO206" s="3"/>
      <c r="HP206" s="3"/>
      <c r="HQ206" s="3"/>
      <c r="HR206" s="3"/>
      <c r="HS206" s="3"/>
      <c r="HT206" s="3"/>
      <c r="HU206" s="3"/>
      <c r="HV206" s="3"/>
      <c r="HW206" s="3"/>
      <c r="HX206" s="3"/>
      <c r="HY206" s="3"/>
      <c r="HZ206" s="3"/>
      <c r="IA206" s="3"/>
      <c r="IB206" s="3"/>
      <c r="IC206" s="3"/>
      <c r="ID206" s="3"/>
      <c r="IE206" s="3"/>
      <c r="IF206" s="3"/>
      <c r="IG206" s="3"/>
      <c r="IH206" s="3"/>
      <c r="II206" s="3"/>
      <c r="IJ206" s="3"/>
      <c r="IK206" s="3"/>
      <c r="IL206" s="3"/>
      <c r="IM206" s="3"/>
      <c r="IN206" s="3"/>
      <c r="IO206" s="3"/>
      <c r="IP206" s="3"/>
      <c r="IQ206" s="3"/>
      <c r="IR206" s="3"/>
      <c r="IS206" s="3"/>
      <c r="IT206" s="3"/>
      <c r="IU206" s="3"/>
      <c r="IV206" s="3"/>
    </row>
    <row r="207" spans="1:256">
      <c r="A207" s="3"/>
      <c r="B207" s="40"/>
      <c r="C207" s="41"/>
      <c r="D207" s="40"/>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c r="BE207" s="3"/>
      <c r="BF207" s="3"/>
      <c r="BG207" s="3"/>
      <c r="BH207" s="3"/>
      <c r="BI207" s="3"/>
      <c r="BJ207" s="3"/>
      <c r="BK207" s="3"/>
      <c r="BL207" s="3"/>
      <c r="BM207" s="3"/>
      <c r="BN207" s="3"/>
      <c r="BO207" s="3"/>
      <c r="BP207" s="3"/>
      <c r="BQ207" s="3"/>
      <c r="BR207" s="3"/>
      <c r="BS207" s="3"/>
      <c r="BT207" s="3"/>
      <c r="BU207" s="3"/>
      <c r="BV207" s="3"/>
      <c r="BW207" s="3"/>
      <c r="BX207" s="3"/>
      <c r="BY207" s="3"/>
      <c r="BZ207" s="3"/>
      <c r="CA207" s="3"/>
      <c r="CB207" s="3"/>
      <c r="CC207" s="3"/>
      <c r="CD207" s="3"/>
      <c r="CE207" s="3"/>
      <c r="CF207" s="3"/>
      <c r="CG207" s="3"/>
      <c r="CH207" s="3"/>
      <c r="CI207" s="3"/>
      <c r="CJ207" s="3"/>
      <c r="CK207" s="3"/>
      <c r="CL207" s="3"/>
      <c r="CM207" s="3"/>
      <c r="CN207" s="3"/>
      <c r="CO207" s="3"/>
      <c r="CP207" s="3"/>
      <c r="CQ207" s="3"/>
      <c r="CR207" s="3"/>
      <c r="CS207" s="3"/>
      <c r="CT207" s="3"/>
      <c r="CU207" s="3"/>
      <c r="CV207" s="3"/>
      <c r="CW207" s="3"/>
      <c r="CX207" s="3"/>
      <c r="CY207" s="3"/>
      <c r="CZ207" s="3"/>
      <c r="DA207" s="3"/>
      <c r="DB207" s="3"/>
      <c r="DC207" s="3"/>
      <c r="DD207" s="3"/>
      <c r="DE207" s="3"/>
      <c r="DF207" s="3"/>
      <c r="DG207" s="3"/>
      <c r="DH207" s="3"/>
      <c r="DI207" s="3"/>
      <c r="DJ207" s="3"/>
      <c r="DK207" s="3"/>
      <c r="DL207" s="3"/>
      <c r="DM207" s="3"/>
      <c r="DN207" s="3"/>
      <c r="DO207" s="3"/>
      <c r="DP207" s="3"/>
      <c r="DQ207" s="3"/>
      <c r="DR207" s="3"/>
      <c r="DS207" s="3"/>
      <c r="DT207" s="3"/>
      <c r="DU207" s="3"/>
      <c r="DV207" s="3"/>
      <c r="DW207" s="3"/>
      <c r="DX207" s="3"/>
      <c r="DY207" s="3"/>
      <c r="DZ207" s="3"/>
      <c r="EA207" s="3"/>
      <c r="EB207" s="3"/>
      <c r="EC207" s="3"/>
      <c r="ED207" s="3"/>
      <c r="EE207" s="3"/>
      <c r="EF207" s="3"/>
      <c r="EG207" s="3"/>
      <c r="EH207" s="3"/>
      <c r="EI207" s="3"/>
      <c r="EJ207" s="3"/>
      <c r="EK207" s="3"/>
      <c r="EL207" s="3"/>
      <c r="EM207" s="3"/>
      <c r="EN207" s="3"/>
      <c r="EO207" s="3"/>
      <c r="EP207" s="3"/>
      <c r="EQ207" s="3"/>
      <c r="ER207" s="3"/>
      <c r="ES207" s="3"/>
      <c r="ET207" s="3"/>
      <c r="EU207" s="3"/>
      <c r="EV207" s="3"/>
      <c r="EW207" s="3"/>
      <c r="EX207" s="3"/>
      <c r="EY207" s="3"/>
      <c r="EZ207" s="3"/>
      <c r="FA207" s="3"/>
      <c r="FB207" s="3"/>
      <c r="FC207" s="3"/>
      <c r="FD207" s="3"/>
      <c r="FE207" s="3"/>
      <c r="FF207" s="3"/>
      <c r="FG207" s="3"/>
      <c r="FH207" s="3"/>
      <c r="FI207" s="3"/>
      <c r="FJ207" s="3"/>
      <c r="FK207" s="3"/>
      <c r="FL207" s="3"/>
      <c r="FM207" s="3"/>
      <c r="FN207" s="3"/>
      <c r="FO207" s="3"/>
      <c r="FP207" s="3"/>
      <c r="FQ207" s="3"/>
      <c r="FR207" s="3"/>
      <c r="FS207" s="3"/>
      <c r="FT207" s="3"/>
      <c r="FU207" s="3"/>
      <c r="FV207" s="3"/>
      <c r="FW207" s="3"/>
      <c r="FX207" s="3"/>
      <c r="FY207" s="3"/>
      <c r="FZ207" s="3"/>
      <c r="GA207" s="3"/>
      <c r="GB207" s="3"/>
      <c r="GC207" s="3"/>
      <c r="GD207" s="3"/>
      <c r="GE207" s="3"/>
      <c r="GF207" s="3"/>
      <c r="GG207" s="3"/>
      <c r="GH207" s="3"/>
      <c r="GI207" s="3"/>
      <c r="GJ207" s="3"/>
      <c r="GK207" s="3"/>
      <c r="GL207" s="3"/>
      <c r="GM207" s="3"/>
      <c r="GN207" s="3"/>
      <c r="GO207" s="3"/>
      <c r="GP207" s="3"/>
      <c r="GQ207" s="3"/>
      <c r="GR207" s="3"/>
      <c r="GS207" s="3"/>
      <c r="GT207" s="3"/>
      <c r="GU207" s="3"/>
      <c r="GV207" s="3"/>
      <c r="GW207" s="3"/>
      <c r="GX207" s="3"/>
      <c r="GY207" s="3"/>
      <c r="GZ207" s="3"/>
      <c r="HA207" s="3"/>
      <c r="HB207" s="3"/>
      <c r="HC207" s="3"/>
      <c r="HD207" s="3"/>
      <c r="HE207" s="3"/>
      <c r="HF207" s="3"/>
      <c r="HG207" s="3"/>
      <c r="HH207" s="3"/>
      <c r="HI207" s="3"/>
      <c r="HJ207" s="3"/>
      <c r="HK207" s="3"/>
      <c r="HL207" s="3"/>
      <c r="HM207" s="3"/>
      <c r="HN207" s="3"/>
      <c r="HO207" s="3"/>
      <c r="HP207" s="3"/>
      <c r="HQ207" s="3"/>
      <c r="HR207" s="3"/>
      <c r="HS207" s="3"/>
      <c r="HT207" s="3"/>
      <c r="HU207" s="3"/>
      <c r="HV207" s="3"/>
      <c r="HW207" s="3"/>
      <c r="HX207" s="3"/>
      <c r="HY207" s="3"/>
      <c r="HZ207" s="3"/>
      <c r="IA207" s="3"/>
      <c r="IB207" s="3"/>
      <c r="IC207" s="3"/>
      <c r="ID207" s="3"/>
      <c r="IE207" s="3"/>
      <c r="IF207" s="3"/>
      <c r="IG207" s="3"/>
      <c r="IH207" s="3"/>
      <c r="II207" s="3"/>
      <c r="IJ207" s="3"/>
      <c r="IK207" s="3"/>
      <c r="IL207" s="3"/>
      <c r="IM207" s="3"/>
      <c r="IN207" s="3"/>
      <c r="IO207" s="3"/>
      <c r="IP207" s="3"/>
      <c r="IQ207" s="3"/>
      <c r="IR207" s="3"/>
      <c r="IS207" s="3"/>
      <c r="IT207" s="3"/>
      <c r="IU207" s="3"/>
      <c r="IV207" s="3"/>
    </row>
  </sheetData>
  <mergeCells count="6">
    <mergeCell ref="A193:D198"/>
    <mergeCell ref="A199:D199"/>
    <mergeCell ref="A1:D1"/>
    <mergeCell ref="B3:D3"/>
    <mergeCell ref="B4:D4"/>
    <mergeCell ref="A2:D2"/>
  </mergeCells>
  <phoneticPr fontId="2" type="noConversion"/>
  <pageMargins left="0.70866141732283472" right="0.70866141732283472" top="0.74803149606299213" bottom="0.74803149606299213" header="0.31496062992125984" footer="0.31496062992125984"/>
  <pageSetup paperSize="9" scale="89" fitToHeight="0" orientation="portrait" r:id="rId1"/>
  <headerFooter>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上注协分类管理评分标准修订稿（小型所）</vt:lpstr>
      <vt:lpstr>'上注协分类管理评分标准修订稿（小型所）'!Print_Titles</vt:lpstr>
    </vt:vector>
  </TitlesOfParts>
  <Company>SH CPA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 User</dc:creator>
  <cp:lastModifiedBy>Jean Li</cp:lastModifiedBy>
  <cp:lastPrinted>2019-04-11T02:37:21Z</cp:lastPrinted>
  <dcterms:created xsi:type="dcterms:W3CDTF">2014-03-20T08:07:00Z</dcterms:created>
  <dcterms:modified xsi:type="dcterms:W3CDTF">2019-04-11T02:38:04Z</dcterms:modified>
</cp:coreProperties>
</file>